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ict.sharepoint.com/sites/Webstudio/Sdilene dokumenty/Data/Agendy a datové zdroje/NR-09 NRRZ-AR Narodni registr reprodukcniho zdravi - Modul asistovane reprodukce/NR-09-01/"/>
    </mc:Choice>
  </mc:AlternateContent>
  <xr:revisionPtr revIDLastSave="116" documentId="13_ncr:1_{3BEEAD54-352F-4933-ACD1-1C497FF70F1D}" xr6:coauthVersionLast="47" xr6:coauthVersionMax="47" xr10:uidLastSave="{AA4AFF74-65BE-4A69-806B-FF345C8AFF06}"/>
  <bookViews>
    <workbookView xWindow="-120" yWindow="-120" windowWidth="29040" windowHeight="17790" firstSheet="5" xr2:uid="{F3B295CE-8629-482D-B740-A85B2AD3FCD3}"/>
  </bookViews>
  <sheets>
    <sheet name="AR_sestavy" sheetId="11" r:id="rId1"/>
    <sheet name="AR1" sheetId="4" r:id="rId2"/>
    <sheet name="AR2" sheetId="3" r:id="rId3"/>
    <sheet name="AR3" sheetId="5" r:id="rId4"/>
    <sheet name="AR4" sheetId="6" r:id="rId5"/>
    <sheet name="AR5" sheetId="9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5" i="3" l="1"/>
  <c r="X55" i="3"/>
  <c r="X54" i="3"/>
  <c r="X53" i="3"/>
  <c r="X52" i="3"/>
  <c r="X51" i="3"/>
  <c r="X50" i="3"/>
  <c r="T50" i="3"/>
  <c r="T49" i="3"/>
  <c r="T48" i="3"/>
  <c r="S48" i="3"/>
  <c r="AE55" i="3"/>
  <c r="AD55" i="3"/>
  <c r="AC55" i="3"/>
  <c r="AB55" i="3"/>
  <c r="AA55" i="3"/>
  <c r="Z55" i="3"/>
  <c r="Y55" i="3"/>
  <c r="W55" i="3"/>
  <c r="V55" i="3"/>
  <c r="U55" i="3"/>
  <c r="T55" i="3"/>
  <c r="S55" i="3"/>
  <c r="Q55" i="3"/>
  <c r="AE54" i="3"/>
  <c r="AD54" i="3"/>
  <c r="AC54" i="3"/>
  <c r="AB54" i="3"/>
  <c r="AA54" i="3"/>
  <c r="Z54" i="3"/>
  <c r="Y54" i="3"/>
  <c r="W54" i="3"/>
  <c r="V54" i="3"/>
  <c r="U54" i="3"/>
  <c r="T54" i="3"/>
  <c r="S54" i="3"/>
  <c r="Q54" i="3"/>
  <c r="AE53" i="3"/>
  <c r="AD53" i="3"/>
  <c r="AC53" i="3"/>
  <c r="AB53" i="3"/>
  <c r="AA53" i="3"/>
  <c r="Z53" i="3"/>
  <c r="Y53" i="3"/>
  <c r="W53" i="3"/>
  <c r="V53" i="3"/>
  <c r="U53" i="3"/>
  <c r="T53" i="3"/>
  <c r="S53" i="3"/>
  <c r="Q53" i="3"/>
  <c r="AE52" i="3"/>
  <c r="AD52" i="3"/>
  <c r="AC52" i="3"/>
  <c r="AB52" i="3"/>
  <c r="AA52" i="3"/>
  <c r="Z52" i="3"/>
  <c r="Y52" i="3"/>
  <c r="W52" i="3"/>
  <c r="V52" i="3"/>
  <c r="U52" i="3"/>
  <c r="T52" i="3"/>
  <c r="S52" i="3"/>
  <c r="Q52" i="3"/>
  <c r="AE51" i="3"/>
  <c r="AD51" i="3"/>
  <c r="AC51" i="3"/>
  <c r="AB51" i="3"/>
  <c r="AA51" i="3"/>
  <c r="Z51" i="3"/>
  <c r="Y51" i="3"/>
  <c r="W51" i="3"/>
  <c r="V51" i="3"/>
  <c r="U51" i="3"/>
  <c r="T51" i="3"/>
  <c r="S51" i="3"/>
  <c r="Q51" i="3"/>
  <c r="AE50" i="3"/>
  <c r="AD50" i="3"/>
  <c r="AC50" i="3"/>
  <c r="AB50" i="3"/>
  <c r="AA50" i="3"/>
  <c r="Z50" i="3"/>
  <c r="Y50" i="3"/>
  <c r="W50" i="3"/>
  <c r="V50" i="3"/>
  <c r="U50" i="3"/>
  <c r="S50" i="3"/>
  <c r="Q50" i="3"/>
  <c r="AE49" i="3"/>
  <c r="AD49" i="3"/>
  <c r="AC49" i="3"/>
  <c r="AB49" i="3"/>
  <c r="AA49" i="3"/>
  <c r="Z49" i="3"/>
  <c r="Y49" i="3"/>
  <c r="X49" i="3"/>
  <c r="W49" i="3"/>
  <c r="V49" i="3"/>
  <c r="U49" i="3"/>
  <c r="S49" i="3"/>
  <c r="Q49" i="3"/>
  <c r="AE48" i="3"/>
  <c r="AD48" i="3"/>
  <c r="AC48" i="3"/>
  <c r="AB48" i="3"/>
  <c r="AA48" i="3"/>
  <c r="Z48" i="3"/>
  <c r="Y48" i="3"/>
  <c r="X48" i="3"/>
  <c r="W48" i="3"/>
  <c r="V48" i="3"/>
  <c r="U48" i="3"/>
  <c r="Q48" i="3"/>
  <c r="AB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8" i="3"/>
  <c r="Y8" i="3"/>
  <c r="Z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6" i="3"/>
  <c r="Y37" i="3"/>
  <c r="Y38" i="3"/>
  <c r="Y39" i="3"/>
  <c r="Y40" i="3"/>
  <c r="Y41" i="3"/>
  <c r="Y42" i="3"/>
  <c r="Y43" i="3"/>
  <c r="Y44" i="3"/>
  <c r="Y45" i="3"/>
  <c r="Y46" i="3"/>
  <c r="Y47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Z9" i="3" l="1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8" i="3"/>
  <c r="T9" i="3"/>
  <c r="U9" i="3"/>
  <c r="V9" i="3"/>
  <c r="W9" i="3"/>
  <c r="X9" i="3"/>
  <c r="AC9" i="3"/>
  <c r="AD9" i="3"/>
  <c r="AE9" i="3"/>
  <c r="T10" i="3"/>
  <c r="U10" i="3"/>
  <c r="V10" i="3"/>
  <c r="W10" i="3"/>
  <c r="X10" i="3"/>
  <c r="AC10" i="3"/>
  <c r="AD10" i="3"/>
  <c r="AE10" i="3"/>
  <c r="T11" i="3"/>
  <c r="U11" i="3"/>
  <c r="V11" i="3"/>
  <c r="W11" i="3"/>
  <c r="X11" i="3"/>
  <c r="AC11" i="3"/>
  <c r="AD11" i="3"/>
  <c r="AE11" i="3"/>
  <c r="T12" i="3"/>
  <c r="U12" i="3"/>
  <c r="V12" i="3"/>
  <c r="W12" i="3"/>
  <c r="X12" i="3"/>
  <c r="AC12" i="3"/>
  <c r="AD12" i="3"/>
  <c r="AE12" i="3"/>
  <c r="T13" i="3"/>
  <c r="U13" i="3"/>
  <c r="V13" i="3"/>
  <c r="W13" i="3"/>
  <c r="X13" i="3"/>
  <c r="AC13" i="3"/>
  <c r="AD13" i="3"/>
  <c r="AE13" i="3"/>
  <c r="T14" i="3"/>
  <c r="U14" i="3"/>
  <c r="V14" i="3"/>
  <c r="W14" i="3"/>
  <c r="X14" i="3"/>
  <c r="AC14" i="3"/>
  <c r="AD14" i="3"/>
  <c r="AE14" i="3"/>
  <c r="T15" i="3"/>
  <c r="U15" i="3"/>
  <c r="V15" i="3"/>
  <c r="W15" i="3"/>
  <c r="X15" i="3"/>
  <c r="AC15" i="3"/>
  <c r="AD15" i="3"/>
  <c r="AE15" i="3"/>
  <c r="T16" i="3"/>
  <c r="U16" i="3"/>
  <c r="V16" i="3"/>
  <c r="W16" i="3"/>
  <c r="X16" i="3"/>
  <c r="AC16" i="3"/>
  <c r="AD16" i="3"/>
  <c r="AE16" i="3"/>
  <c r="T17" i="3"/>
  <c r="U17" i="3"/>
  <c r="V17" i="3"/>
  <c r="W17" i="3"/>
  <c r="X17" i="3"/>
  <c r="AC17" i="3"/>
  <c r="AD17" i="3"/>
  <c r="AE17" i="3"/>
  <c r="T18" i="3"/>
  <c r="U18" i="3"/>
  <c r="V18" i="3"/>
  <c r="W18" i="3"/>
  <c r="X18" i="3"/>
  <c r="AC18" i="3"/>
  <c r="AD18" i="3"/>
  <c r="AE18" i="3"/>
  <c r="T19" i="3"/>
  <c r="U19" i="3"/>
  <c r="V19" i="3"/>
  <c r="W19" i="3"/>
  <c r="X19" i="3"/>
  <c r="AC19" i="3"/>
  <c r="AD19" i="3"/>
  <c r="AE19" i="3"/>
  <c r="T20" i="3"/>
  <c r="U20" i="3"/>
  <c r="V20" i="3"/>
  <c r="W20" i="3"/>
  <c r="X20" i="3"/>
  <c r="AC20" i="3"/>
  <c r="AD20" i="3"/>
  <c r="AE20" i="3"/>
  <c r="T21" i="3"/>
  <c r="U21" i="3"/>
  <c r="V21" i="3"/>
  <c r="W21" i="3"/>
  <c r="X21" i="3"/>
  <c r="AC21" i="3"/>
  <c r="AD21" i="3"/>
  <c r="AE21" i="3"/>
  <c r="T22" i="3"/>
  <c r="U22" i="3"/>
  <c r="V22" i="3"/>
  <c r="W22" i="3"/>
  <c r="X22" i="3"/>
  <c r="AC22" i="3"/>
  <c r="AD22" i="3"/>
  <c r="AE22" i="3"/>
  <c r="T23" i="3"/>
  <c r="U23" i="3"/>
  <c r="V23" i="3"/>
  <c r="W23" i="3"/>
  <c r="X23" i="3"/>
  <c r="AC23" i="3"/>
  <c r="AD23" i="3"/>
  <c r="AE23" i="3"/>
  <c r="T24" i="3"/>
  <c r="U24" i="3"/>
  <c r="V24" i="3"/>
  <c r="W24" i="3"/>
  <c r="X24" i="3"/>
  <c r="AC24" i="3"/>
  <c r="AD24" i="3"/>
  <c r="AE24" i="3"/>
  <c r="T25" i="3"/>
  <c r="U25" i="3"/>
  <c r="V25" i="3"/>
  <c r="W25" i="3"/>
  <c r="X25" i="3"/>
  <c r="AC25" i="3"/>
  <c r="AD25" i="3"/>
  <c r="AE25" i="3"/>
  <c r="T26" i="3"/>
  <c r="U26" i="3"/>
  <c r="V26" i="3"/>
  <c r="W26" i="3"/>
  <c r="X26" i="3"/>
  <c r="AC26" i="3"/>
  <c r="AD26" i="3"/>
  <c r="AE26" i="3"/>
  <c r="T27" i="3"/>
  <c r="U27" i="3"/>
  <c r="V27" i="3"/>
  <c r="W27" i="3"/>
  <c r="X27" i="3"/>
  <c r="AC27" i="3"/>
  <c r="AD27" i="3"/>
  <c r="AE27" i="3"/>
  <c r="T28" i="3"/>
  <c r="U28" i="3"/>
  <c r="V28" i="3"/>
  <c r="W28" i="3"/>
  <c r="X28" i="3"/>
  <c r="AC28" i="3"/>
  <c r="AD28" i="3"/>
  <c r="AE28" i="3"/>
  <c r="T29" i="3"/>
  <c r="U29" i="3"/>
  <c r="V29" i="3"/>
  <c r="W29" i="3"/>
  <c r="X29" i="3"/>
  <c r="AC29" i="3"/>
  <c r="AD29" i="3"/>
  <c r="AE29" i="3"/>
  <c r="T30" i="3"/>
  <c r="U30" i="3"/>
  <c r="V30" i="3"/>
  <c r="W30" i="3"/>
  <c r="X30" i="3"/>
  <c r="AC30" i="3"/>
  <c r="AD30" i="3"/>
  <c r="AE30" i="3"/>
  <c r="T31" i="3"/>
  <c r="U31" i="3"/>
  <c r="V31" i="3"/>
  <c r="W31" i="3"/>
  <c r="X31" i="3"/>
  <c r="AC31" i="3"/>
  <c r="AD31" i="3"/>
  <c r="AE31" i="3"/>
  <c r="T32" i="3"/>
  <c r="U32" i="3"/>
  <c r="V32" i="3"/>
  <c r="W32" i="3"/>
  <c r="X32" i="3"/>
  <c r="AC32" i="3"/>
  <c r="AD32" i="3"/>
  <c r="AE32" i="3"/>
  <c r="T33" i="3"/>
  <c r="U33" i="3"/>
  <c r="V33" i="3"/>
  <c r="W33" i="3"/>
  <c r="X33" i="3"/>
  <c r="AC33" i="3"/>
  <c r="AD33" i="3"/>
  <c r="AE33" i="3"/>
  <c r="T34" i="3"/>
  <c r="U34" i="3"/>
  <c r="V34" i="3"/>
  <c r="W34" i="3"/>
  <c r="X34" i="3"/>
  <c r="AC34" i="3"/>
  <c r="AD34" i="3"/>
  <c r="AE34" i="3"/>
  <c r="T35" i="3"/>
  <c r="U35" i="3"/>
  <c r="V35" i="3"/>
  <c r="W35" i="3"/>
  <c r="X35" i="3"/>
  <c r="AC35" i="3"/>
  <c r="AD35" i="3"/>
  <c r="AE35" i="3"/>
  <c r="T36" i="3"/>
  <c r="U36" i="3"/>
  <c r="V36" i="3"/>
  <c r="W36" i="3"/>
  <c r="X36" i="3"/>
  <c r="AC36" i="3"/>
  <c r="AD36" i="3"/>
  <c r="AE36" i="3"/>
  <c r="T37" i="3"/>
  <c r="U37" i="3"/>
  <c r="V37" i="3"/>
  <c r="W37" i="3"/>
  <c r="X37" i="3"/>
  <c r="AC37" i="3"/>
  <c r="AD37" i="3"/>
  <c r="AE37" i="3"/>
  <c r="T38" i="3"/>
  <c r="U38" i="3"/>
  <c r="V38" i="3"/>
  <c r="W38" i="3"/>
  <c r="X38" i="3"/>
  <c r="AC38" i="3"/>
  <c r="AD38" i="3"/>
  <c r="AE38" i="3"/>
  <c r="T39" i="3"/>
  <c r="U39" i="3"/>
  <c r="V39" i="3"/>
  <c r="W39" i="3"/>
  <c r="X39" i="3"/>
  <c r="AC39" i="3"/>
  <c r="AD39" i="3"/>
  <c r="AE39" i="3"/>
  <c r="T40" i="3"/>
  <c r="U40" i="3"/>
  <c r="V40" i="3"/>
  <c r="W40" i="3"/>
  <c r="X40" i="3"/>
  <c r="AC40" i="3"/>
  <c r="AD40" i="3"/>
  <c r="AE40" i="3"/>
  <c r="T41" i="3"/>
  <c r="U41" i="3"/>
  <c r="V41" i="3"/>
  <c r="W41" i="3"/>
  <c r="X41" i="3"/>
  <c r="AC41" i="3"/>
  <c r="AD41" i="3"/>
  <c r="AE41" i="3"/>
  <c r="T42" i="3"/>
  <c r="U42" i="3"/>
  <c r="V42" i="3"/>
  <c r="W42" i="3"/>
  <c r="X42" i="3"/>
  <c r="AC42" i="3"/>
  <c r="AD42" i="3"/>
  <c r="AE42" i="3"/>
  <c r="T43" i="3"/>
  <c r="U43" i="3"/>
  <c r="V43" i="3"/>
  <c r="W43" i="3"/>
  <c r="X43" i="3"/>
  <c r="AC43" i="3"/>
  <c r="AD43" i="3"/>
  <c r="AE43" i="3"/>
  <c r="T44" i="3"/>
  <c r="U44" i="3"/>
  <c r="V44" i="3"/>
  <c r="W44" i="3"/>
  <c r="X44" i="3"/>
  <c r="AC44" i="3"/>
  <c r="AD44" i="3"/>
  <c r="AE44" i="3"/>
  <c r="T45" i="3"/>
  <c r="U45" i="3"/>
  <c r="V45" i="3"/>
  <c r="W45" i="3"/>
  <c r="X45" i="3"/>
  <c r="AC45" i="3"/>
  <c r="AD45" i="3"/>
  <c r="AE45" i="3"/>
  <c r="T46" i="3"/>
  <c r="U46" i="3"/>
  <c r="V46" i="3"/>
  <c r="W46" i="3"/>
  <c r="X46" i="3"/>
  <c r="AC46" i="3"/>
  <c r="AD46" i="3"/>
  <c r="AE46" i="3"/>
  <c r="T47" i="3"/>
  <c r="U47" i="3"/>
  <c r="V47" i="3"/>
  <c r="W47" i="3"/>
  <c r="X47" i="3"/>
  <c r="AC47" i="3"/>
  <c r="AD47" i="3"/>
  <c r="AE47" i="3"/>
  <c r="W8" i="3"/>
  <c r="X8" i="3"/>
  <c r="AC8" i="3"/>
  <c r="AD8" i="3"/>
  <c r="AE8" i="3"/>
  <c r="T8" i="3"/>
  <c r="U8" i="3"/>
  <c r="V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8" i="3"/>
</calcChain>
</file>

<file path=xl/sharedStrings.xml><?xml version="1.0" encoding="utf-8"?>
<sst xmlns="http://schemas.openxmlformats.org/spreadsheetml/2006/main" count="363" uniqueCount="106">
  <si>
    <t>Cykly asistované reprodukce a jejich úspěšnost v ČR</t>
  </si>
  <si>
    <t>Zdroj dat: Národní registr reprodukčního zdraví (NRRZ) – Modul asistované reprodukce</t>
  </si>
  <si>
    <t xml:space="preserve">Zpracováno dne: </t>
  </si>
  <si>
    <t xml:space="preserve">Stav k datu: </t>
  </si>
  <si>
    <t xml:space="preserve">Období: </t>
  </si>
  <si>
    <t>2007–2023</t>
  </si>
  <si>
    <t>Číslo sestavy</t>
  </si>
  <si>
    <t>Obsah sestavy</t>
  </si>
  <si>
    <t>AR1</t>
  </si>
  <si>
    <t>Tab. 1 Vývoj počtu cyklů asistované reprodukce podle cíle cyklu, věku a státního občanství</t>
  </si>
  <si>
    <t>AR2</t>
  </si>
  <si>
    <t>Tab. 2a Indikace pacientky k asistované reprodukci (hlavní diagnóza)</t>
  </si>
  <si>
    <t>Tab. 2b Indikace pacientky k asistované reprodukci (hlavní diagnóza) (v procentech)</t>
  </si>
  <si>
    <t>AR3</t>
  </si>
  <si>
    <t>Tab. 3a Implantation rate (IR, podíl počtu plodových vajec viditelných UZV a počtu transferovaných embryí)</t>
  </si>
  <si>
    <t>Tab. 3b Implantation rate u KET cyklů dle původu oocytů</t>
  </si>
  <si>
    <t>AR4</t>
  </si>
  <si>
    <t>Tab. 4a Pregnancy rate (PR, podíl žen, které otěhotněly)</t>
  </si>
  <si>
    <t>Tab. 4b Pregnancy rate u KET cyklů dle původu oocytů</t>
  </si>
  <si>
    <t>AR5</t>
  </si>
  <si>
    <t>Tab. 5a Take home baby rate (THBR, podíl žen, které porodily)</t>
  </si>
  <si>
    <t>Tab. 5b Take home baby rate u KET cyklů dle původu oocytů</t>
  </si>
  <si>
    <t>Vysvětlivky:</t>
  </si>
  <si>
    <t>Cíl cyklu</t>
  </si>
  <si>
    <t>Popis</t>
  </si>
  <si>
    <t>IVF</t>
  </si>
  <si>
    <t>IVF, event. ICSI</t>
  </si>
  <si>
    <t>OoR</t>
  </si>
  <si>
    <t>přijetí darovaných oocytů</t>
  </si>
  <si>
    <t>KET</t>
  </si>
  <si>
    <t>kryoembryotransfer</t>
  </si>
  <si>
    <t>EmR</t>
  </si>
  <si>
    <t>přijetí darovaných embryí</t>
  </si>
  <si>
    <t>ED</t>
  </si>
  <si>
    <t>darování oocytů</t>
  </si>
  <si>
    <t>FREEZ</t>
  </si>
  <si>
    <t>zamrazit vše (oo/emb)</t>
  </si>
  <si>
    <t>FREMB</t>
  </si>
  <si>
    <t>zamrazit embrya</t>
  </si>
  <si>
    <t>FROO</t>
  </si>
  <si>
    <t>zamrazit oocyty</t>
  </si>
  <si>
    <t>jine</t>
  </si>
  <si>
    <t>jiné</t>
  </si>
  <si>
    <r>
      <rPr>
        <b/>
        <sz val="11"/>
        <color theme="1"/>
        <rFont val="Aptos Narrow"/>
        <family val="2"/>
      </rPr>
      <t>Zařazeny pouze plausibilní cykly</t>
    </r>
    <r>
      <rPr>
        <sz val="11"/>
        <color theme="1"/>
        <rFont val="Aptos Narrow"/>
        <family val="2"/>
      </rPr>
      <t xml:space="preserve"> (bez logické chyby). Vyřazené cykly: </t>
    </r>
  </si>
  <si>
    <t xml:space="preserve">IVF cykly bez odběru oocytů s přijetím cizího oocytu nebo embrya, IVF cykly bez odběru oocytů s rozmrazením vlastního embrya. </t>
  </si>
  <si>
    <t>OoR cykly s odběrem oocytů a zároveň bez oocytů přijatých od dárkyně, OoR cykly s příjmem embryí.</t>
  </si>
  <si>
    <t>ED cykly s transferem embryí.</t>
  </si>
  <si>
    <t>EmR cykly s odběrem oocytů, EmR cykly s přijetím cizích oocytů.</t>
  </si>
  <si>
    <t xml:space="preserve">KET cykly s odběrem oocytů a zároveň nerozmrazení vlastních embryí, KET cykly s příjmem oocytů a bez rozmrazení vlastních embryí. </t>
  </si>
  <si>
    <t>Počet takto vyřazených cyklů v letech:</t>
  </si>
  <si>
    <t>2016: 105 cyklů, 2017: 109 cyklů, 2018: 164 cyklů, 2019: 445 cyklů, 2020: 331 cyklů, 2021: 408 cyklů, 2022: 441 cyklů, 2023: 175 cyklů</t>
  </si>
  <si>
    <t>Tab. 1 Vývoj počtu cyklů asistované reprodukce</t>
  </si>
  <si>
    <t>*FREEZ = FREEZ+FREMB+FROO</t>
  </si>
  <si>
    <t>Rok</t>
  </si>
  <si>
    <t>CELKEM</t>
  </si>
  <si>
    <t>ŽENY S ČESKÝM STÁTNÍM OBČANSTVÍM</t>
  </si>
  <si>
    <t>CIZINKY</t>
  </si>
  <si>
    <t>Celkem</t>
  </si>
  <si>
    <t>Věk pacientky</t>
  </si>
  <si>
    <t>- 34</t>
  </si>
  <si>
    <t>35-39</t>
  </si>
  <si>
    <t xml:space="preserve">40 + </t>
  </si>
  <si>
    <t>KET celkem</t>
  </si>
  <si>
    <t>KET (vlastní oocyty)</t>
  </si>
  <si>
    <t>KET (darované oocyty)</t>
  </si>
  <si>
    <t>KET (neznámý původ)</t>
  </si>
  <si>
    <t>FREEZ*</t>
  </si>
  <si>
    <t>jiná</t>
  </si>
  <si>
    <r>
      <rPr>
        <i/>
        <vertAlign val="superscript"/>
        <sz val="11"/>
        <color theme="1"/>
        <rFont val="Aptos Narrow"/>
        <family val="2"/>
      </rPr>
      <t>1)</t>
    </r>
    <r>
      <rPr>
        <i/>
        <sz val="11"/>
        <color theme="1"/>
        <rFont val="Aptos Narrow"/>
        <family val="2"/>
      </rPr>
      <t xml:space="preserve"> bez cyklů s cílem ED</t>
    </r>
  </si>
  <si>
    <r>
      <t>2)</t>
    </r>
    <r>
      <rPr>
        <i/>
        <sz val="11"/>
        <color rgb="FF000000"/>
        <rFont val="Aptos Narrow"/>
        <family val="2"/>
      </rPr>
      <t xml:space="preserve"> FREEZ = FREEZ+FREMB+FROO</t>
    </r>
  </si>
  <si>
    <r>
      <rPr>
        <i/>
        <vertAlign val="superscript"/>
        <sz val="11"/>
        <color theme="1"/>
        <rFont val="Aptos Narrow"/>
        <family val="2"/>
      </rPr>
      <t xml:space="preserve">3) </t>
    </r>
    <r>
      <rPr>
        <i/>
        <sz val="11"/>
        <color theme="1"/>
        <rFont val="Aptos Narrow"/>
        <family val="2"/>
      </rPr>
      <t>Tubární faktor (dg. N971) - do r. 2023 jako Absolutní tubární (dg.N971) a Tubární relativní (dg.N971)</t>
    </r>
  </si>
  <si>
    <t>Indikace</t>
  </si>
  <si>
    <r>
      <t>Celkem</t>
    </r>
    <r>
      <rPr>
        <vertAlign val="superscript"/>
        <sz val="11"/>
        <rFont val="Aptos Narrow"/>
        <family val="2"/>
      </rPr>
      <t>1)</t>
    </r>
  </si>
  <si>
    <r>
      <rPr>
        <sz val="11"/>
        <color rgb="FF000000"/>
        <rFont val="Aptos Narrow"/>
      </rPr>
      <t>FREEZ</t>
    </r>
    <r>
      <rPr>
        <vertAlign val="superscript"/>
        <sz val="11"/>
        <color rgb="FF000000"/>
        <rFont val="Aptos Narrow"/>
      </rPr>
      <t>2)</t>
    </r>
    <r>
      <rPr>
        <sz val="11"/>
        <color rgb="FF000000"/>
        <rFont val="Aptos Narrow"/>
      </rPr>
      <t xml:space="preserve"> </t>
    </r>
  </si>
  <si>
    <t>jiný</t>
  </si>
  <si>
    <t>Není zjištěna patologie</t>
  </si>
  <si>
    <r>
      <t xml:space="preserve">Tubární faktor (dg. N971) </t>
    </r>
    <r>
      <rPr>
        <vertAlign val="superscript"/>
        <sz val="11"/>
        <color theme="1"/>
        <rFont val="Aptos Narrow"/>
        <family val="2"/>
      </rPr>
      <t>3)</t>
    </r>
  </si>
  <si>
    <t>Anovulace</t>
  </si>
  <si>
    <t>Ovariální selhání (vč. hrozícího)</t>
  </si>
  <si>
    <t>Imunologická</t>
  </si>
  <si>
    <t>Endometrióza</t>
  </si>
  <si>
    <t>Genetická</t>
  </si>
  <si>
    <t>Jiná</t>
  </si>
  <si>
    <t xml:space="preserve">Pozn.: </t>
  </si>
  <si>
    <t>Vybrány pouze cykly s embryotransferem.</t>
  </si>
  <si>
    <t>IR vypočten pouze v kategoriích, kde v daném roce proběhlo nejméně 50 cyklů u dané věkové skupiny.</t>
  </si>
  <si>
    <t>Věk ženy</t>
  </si>
  <si>
    <t>Cíl cyklu: IVF</t>
  </si>
  <si>
    <t>Cíl cyklu: OoR</t>
  </si>
  <si>
    <t>Cíl cyklu: KET</t>
  </si>
  <si>
    <t>Cíl cyklu: EmR</t>
  </si>
  <si>
    <t>Cíl cyklu: KET (vlastní oocyty)</t>
  </si>
  <si>
    <t>Cíl cyklu: KET (darované oocyty)</t>
  </si>
  <si>
    <t>Cíl cyklu: KET (neznámý původ)</t>
  </si>
  <si>
    <t>zahájené cykly</t>
  </si>
  <si>
    <t>IR</t>
  </si>
  <si>
    <t>PR vypočten pouze v kategoriích, kde v daném roce proběhlo nejméně 50 cyklů u dané věkové skupiny.</t>
  </si>
  <si>
    <t>Cykly s transferem 1 embrya</t>
  </si>
  <si>
    <t>Cykly s transferem 2 embryí</t>
  </si>
  <si>
    <t>PR (1 transferované embryo)</t>
  </si>
  <si>
    <t>PR (2 transferovaná embrya)</t>
  </si>
  <si>
    <t>Vybrány pouze cykly s embryotransferem u češek a cizinek s trvalým pobytem.</t>
  </si>
  <si>
    <t>THBR vypočten pouze v kategoriích, kde v daném roce proběhlo nejméně 50 cyklů u dané věkové skupiny.</t>
  </si>
  <si>
    <t>Úspěšnost cyklů asistované reprodukce ve formě THBR je vypočtena pomocí propojení dat o cyklech asistované reprodukce s údaji z registru NRRZ-Rodička, což umožnilo sledovat výsledky těhotenství a porodu u jednotlivých pacientek.</t>
  </si>
  <si>
    <t>THBR (1 transferované embryo)</t>
  </si>
  <si>
    <t>THBR (2 transferovaná embrya)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</si>
</sst>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(#,##0.00\)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ptos Narrow"/>
      <family val="2"/>
    </font>
    <font>
      <b/>
      <sz val="11"/>
      <color rgb="FF000000"/>
      <name val="Aptos Narrow"/>
      <family val="2"/>
    </font>
    <font>
      <i/>
      <sz val="11"/>
      <color theme="1"/>
      <name val="Aptos Narrow"/>
      <family val="2"/>
    </font>
    <font>
      <b/>
      <sz val="11"/>
      <name val="Aptos Narrow"/>
      <family val="2"/>
    </font>
    <font>
      <sz val="11"/>
      <name val="Aptos Narrow"/>
      <family val="2"/>
    </font>
    <font>
      <sz val="11"/>
      <color rgb="FF000000"/>
      <name val="Aptos Narrow"/>
      <family val="2"/>
    </font>
    <font>
      <b/>
      <i/>
      <sz val="11"/>
      <color rgb="FF000000"/>
      <name val="Aptos Narrow"/>
      <family val="2"/>
    </font>
    <font>
      <i/>
      <vertAlign val="superscript"/>
      <sz val="11"/>
      <color theme="1"/>
      <name val="Aptos Narrow"/>
      <family val="2"/>
    </font>
    <font>
      <vertAlign val="superscript"/>
      <sz val="11"/>
      <name val="Aptos Narrow"/>
      <family val="2"/>
    </font>
    <font>
      <b/>
      <sz val="18"/>
      <color rgb="FF000000"/>
      <name val="Aptos Narrow"/>
      <family val="2"/>
    </font>
    <font>
      <sz val="10"/>
      <color rgb="FF000000"/>
      <name val="Aptos Narrow"/>
      <family val="2"/>
    </font>
    <font>
      <b/>
      <sz val="11"/>
      <color theme="1"/>
      <name val="Aptos Narrow"/>
      <family val="2"/>
    </font>
    <font>
      <b/>
      <sz val="16"/>
      <color theme="1"/>
      <name val="Aptos Narrow"/>
      <family val="2"/>
    </font>
    <font>
      <u/>
      <sz val="11"/>
      <color theme="10"/>
      <name val="Aptos Narrow"/>
      <family val="2"/>
    </font>
    <font>
      <sz val="9"/>
      <color theme="1"/>
      <name val="Aptos Narrow"/>
      <family val="2"/>
    </font>
    <font>
      <i/>
      <sz val="11"/>
      <name val="Aptos Narrow"/>
      <family val="2"/>
    </font>
    <font>
      <vertAlign val="superscript"/>
      <sz val="11"/>
      <color theme="1"/>
      <name val="Aptos Narrow"/>
      <family val="2"/>
    </font>
    <font>
      <sz val="11"/>
      <color theme="1"/>
      <name val="Aptos"/>
      <family val="2"/>
    </font>
    <font>
      <i/>
      <sz val="11"/>
      <color rgb="FF000000"/>
      <name val="Aptos Narrow"/>
      <family val="2"/>
    </font>
    <font>
      <i/>
      <vertAlign val="superscript"/>
      <sz val="11"/>
      <color rgb="FF000000"/>
      <name val="Aptos Narrow"/>
      <family val="2"/>
    </font>
    <font>
      <sz val="11"/>
      <color rgb="FF000000"/>
      <name val="Aptos Narrow"/>
    </font>
    <font>
      <vertAlign val="superscript"/>
      <sz val="11"/>
      <color rgb="FF000000"/>
      <name val="Aptos Narrow"/>
    </font>
    <font>
      <sz val="11"/>
      <color theme="1"/>
      <name val="Aptos Narrow"/>
    </font>
    <font>
      <sz val="11"/>
      <name val="Aptos Narrow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rgb="FF274073"/>
      </patternFill>
    </fill>
    <fill>
      <patternFill patternType="solid">
        <fgColor theme="3" tint="0.59999389629810485"/>
        <bgColor rgb="FFD5E4FF"/>
      </patternFill>
    </fill>
    <fill>
      <patternFill patternType="solid">
        <fgColor rgb="FFEFF2F5"/>
        <bgColor indexed="64"/>
      </patternFill>
    </fill>
    <fill>
      <patternFill patternType="solid">
        <fgColor rgb="FFDEE3EA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theme="2" tint="-9.9948118533890809E-2"/>
      </right>
      <top/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2" tint="-9.9948118533890809E-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2" tint="-9.9948118533890809E-2"/>
      </left>
      <right/>
      <top/>
      <bottom style="medium">
        <color indexed="64"/>
      </bottom>
      <diagonal/>
    </border>
    <border>
      <left/>
      <right style="thin">
        <color theme="2" tint="-9.9948118533890809E-2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255">
    <xf numFmtId="0" fontId="0" fillId="0" borderId="0" xfId="0"/>
    <xf numFmtId="0" fontId="4" fillId="0" borderId="0" xfId="0" applyFont="1"/>
    <xf numFmtId="0" fontId="5" fillId="0" borderId="0" xfId="2" applyFont="1" applyAlignment="1">
      <alignment horizontal="left" vertical="center" readingOrder="1"/>
    </xf>
    <xf numFmtId="0" fontId="5" fillId="0" borderId="0" xfId="2" applyFont="1" applyAlignment="1">
      <alignment vertical="center" wrapText="1" readingOrder="1"/>
    </xf>
    <xf numFmtId="0" fontId="6" fillId="0" borderId="0" xfId="0" applyFont="1" applyAlignment="1">
      <alignment horizontal="left"/>
    </xf>
    <xf numFmtId="0" fontId="8" fillId="2" borderId="43" xfId="2" quotePrefix="1" applyFont="1" applyFill="1" applyBorder="1" applyAlignment="1">
      <alignment horizontal="center" vertical="center" wrapText="1" readingOrder="1"/>
    </xf>
    <xf numFmtId="0" fontId="8" fillId="2" borderId="18" xfId="2" applyFont="1" applyFill="1" applyBorder="1" applyAlignment="1">
      <alignment horizontal="center" vertical="center" wrapText="1" readingOrder="1"/>
    </xf>
    <xf numFmtId="0" fontId="8" fillId="2" borderId="42" xfId="2" applyFont="1" applyFill="1" applyBorder="1" applyAlignment="1">
      <alignment horizontal="center" vertical="center" wrapText="1" readingOrder="1"/>
    </xf>
    <xf numFmtId="0" fontId="8" fillId="2" borderId="17" xfId="2" applyFont="1" applyFill="1" applyBorder="1" applyAlignment="1">
      <alignment horizontal="center" vertical="center" wrapText="1" readingOrder="1"/>
    </xf>
    <xf numFmtId="0" fontId="8" fillId="2" borderId="24" xfId="2" applyFont="1" applyFill="1" applyBorder="1" applyAlignment="1">
      <alignment horizontal="center" vertical="center" wrapText="1" readingOrder="1"/>
    </xf>
    <xf numFmtId="0" fontId="9" fillId="3" borderId="29" xfId="2" applyFont="1" applyFill="1" applyBorder="1" applyAlignment="1">
      <alignment horizontal="left" vertical="center" wrapText="1" readingOrder="1"/>
    </xf>
    <xf numFmtId="3" fontId="4" fillId="0" borderId="23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0" borderId="16" xfId="0" applyNumberFormat="1" applyFont="1" applyBorder="1" applyAlignment="1">
      <alignment horizontal="center" vertical="center"/>
    </xf>
    <xf numFmtId="3" fontId="4" fillId="4" borderId="23" xfId="0" applyNumberFormat="1" applyFont="1" applyFill="1" applyBorder="1" applyAlignment="1">
      <alignment horizontal="center" vertical="center"/>
    </xf>
    <xf numFmtId="3" fontId="4" fillId="4" borderId="0" xfId="0" applyNumberFormat="1" applyFont="1" applyFill="1" applyAlignment="1">
      <alignment horizontal="center" vertical="center"/>
    </xf>
    <xf numFmtId="3" fontId="8" fillId="4" borderId="0" xfId="0" applyNumberFormat="1" applyFont="1" applyFill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4" borderId="16" xfId="0" applyNumberFormat="1" applyFont="1" applyFill="1" applyBorder="1" applyAlignment="1">
      <alignment horizontal="center" vertical="center"/>
    </xf>
    <xf numFmtId="3" fontId="4" fillId="5" borderId="14" xfId="0" applyNumberFormat="1" applyFont="1" applyFill="1" applyBorder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3" fontId="8" fillId="5" borderId="0" xfId="0" applyNumberFormat="1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3" fontId="4" fillId="5" borderId="16" xfId="0" applyNumberFormat="1" applyFont="1" applyFill="1" applyBorder="1" applyAlignment="1">
      <alignment horizontal="center" vertical="center"/>
    </xf>
    <xf numFmtId="3" fontId="9" fillId="0" borderId="23" xfId="2" applyNumberFormat="1" applyFont="1" applyBorder="1" applyAlignment="1">
      <alignment horizontal="center" vertical="center" wrapText="1" readingOrder="1"/>
    </xf>
    <xf numFmtId="3" fontId="9" fillId="0" borderId="0" xfId="2" applyNumberFormat="1" applyFont="1" applyAlignment="1">
      <alignment horizontal="center" vertical="center" wrapText="1" readingOrder="1"/>
    </xf>
    <xf numFmtId="3" fontId="9" fillId="0" borderId="1" xfId="2" applyNumberFormat="1" applyFont="1" applyBorder="1" applyAlignment="1">
      <alignment horizontal="center" vertical="center" wrapText="1" readingOrder="1"/>
    </xf>
    <xf numFmtId="3" fontId="9" fillId="0" borderId="16" xfId="2" applyNumberFormat="1" applyFont="1" applyBorder="1" applyAlignment="1">
      <alignment horizontal="center" vertical="center" wrapText="1" readingOrder="1"/>
    </xf>
    <xf numFmtId="3" fontId="9" fillId="4" borderId="23" xfId="2" applyNumberFormat="1" applyFont="1" applyFill="1" applyBorder="1" applyAlignment="1">
      <alignment horizontal="center" vertical="center" wrapText="1" readingOrder="1"/>
    </xf>
    <xf numFmtId="3" fontId="9" fillId="4" borderId="0" xfId="2" applyNumberFormat="1" applyFont="1" applyFill="1" applyAlignment="1">
      <alignment horizontal="center" vertical="center" wrapText="1" readingOrder="1"/>
    </xf>
    <xf numFmtId="3" fontId="9" fillId="4" borderId="1" xfId="2" applyNumberFormat="1" applyFont="1" applyFill="1" applyBorder="1" applyAlignment="1">
      <alignment horizontal="center" vertical="center" wrapText="1" readingOrder="1"/>
    </xf>
    <xf numFmtId="3" fontId="9" fillId="4" borderId="16" xfId="2" applyNumberFormat="1" applyFont="1" applyFill="1" applyBorder="1" applyAlignment="1">
      <alignment horizontal="center" vertical="center" wrapText="1" readingOrder="1"/>
    </xf>
    <xf numFmtId="3" fontId="9" fillId="5" borderId="14" xfId="2" applyNumberFormat="1" applyFont="1" applyFill="1" applyBorder="1" applyAlignment="1">
      <alignment horizontal="center" vertical="center" wrapText="1" readingOrder="1"/>
    </xf>
    <xf numFmtId="3" fontId="9" fillId="5" borderId="0" xfId="2" applyNumberFormat="1" applyFont="1" applyFill="1" applyAlignment="1">
      <alignment horizontal="center" vertical="center" wrapText="1" readingOrder="1"/>
    </xf>
    <xf numFmtId="3" fontId="9" fillId="5" borderId="1" xfId="2" applyNumberFormat="1" applyFont="1" applyFill="1" applyBorder="1" applyAlignment="1">
      <alignment horizontal="center" vertical="center" wrapText="1" readingOrder="1"/>
    </xf>
    <xf numFmtId="3" fontId="9" fillId="5" borderId="16" xfId="2" applyNumberFormat="1" applyFont="1" applyFill="1" applyBorder="1" applyAlignment="1">
      <alignment horizontal="center" vertical="center" wrapText="1" readingOrder="1"/>
    </xf>
    <xf numFmtId="3" fontId="8" fillId="0" borderId="23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6" xfId="0" applyNumberFormat="1" applyFont="1" applyBorder="1" applyAlignment="1">
      <alignment horizontal="center" vertical="center"/>
    </xf>
    <xf numFmtId="3" fontId="8" fillId="4" borderId="23" xfId="0" applyNumberFormat="1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3" fontId="8" fillId="4" borderId="16" xfId="0" applyNumberFormat="1" applyFont="1" applyFill="1" applyBorder="1" applyAlignment="1">
      <alignment horizontal="center" vertical="center"/>
    </xf>
    <xf numFmtId="3" fontId="8" fillId="5" borderId="14" xfId="0" applyNumberFormat="1" applyFont="1" applyFill="1" applyBorder="1" applyAlignment="1">
      <alignment horizontal="center" vertical="center"/>
    </xf>
    <xf numFmtId="3" fontId="8" fillId="5" borderId="1" xfId="0" applyNumberFormat="1" applyFont="1" applyFill="1" applyBorder="1" applyAlignment="1">
      <alignment horizontal="center" vertical="center"/>
    </xf>
    <xf numFmtId="3" fontId="8" fillId="5" borderId="16" xfId="0" applyNumberFormat="1" applyFont="1" applyFill="1" applyBorder="1" applyAlignment="1">
      <alignment horizontal="center" vertical="center"/>
    </xf>
    <xf numFmtId="0" fontId="9" fillId="3" borderId="30" xfId="2" applyFont="1" applyFill="1" applyBorder="1" applyAlignment="1">
      <alignment horizontal="left" vertical="center" wrapText="1" readingOrder="1"/>
    </xf>
    <xf numFmtId="3" fontId="8" fillId="0" borderId="25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3" fontId="8" fillId="0" borderId="26" xfId="0" applyNumberFormat="1" applyFont="1" applyBorder="1" applyAlignment="1">
      <alignment horizontal="center" vertical="center"/>
    </xf>
    <xf numFmtId="3" fontId="8" fillId="4" borderId="25" xfId="0" applyNumberFormat="1" applyFont="1" applyFill="1" applyBorder="1" applyAlignment="1">
      <alignment horizontal="center" vertical="center"/>
    </xf>
    <xf numFmtId="3" fontId="8" fillId="4" borderId="5" xfId="0" applyNumberFormat="1" applyFont="1" applyFill="1" applyBorder="1" applyAlignment="1">
      <alignment horizontal="center" vertical="center"/>
    </xf>
    <xf numFmtId="3" fontId="8" fillId="4" borderId="7" xfId="0" applyNumberFormat="1" applyFont="1" applyFill="1" applyBorder="1" applyAlignment="1">
      <alignment horizontal="center" vertical="center"/>
    </xf>
    <xf numFmtId="3" fontId="8" fillId="4" borderId="26" xfId="0" applyNumberFormat="1" applyFont="1" applyFill="1" applyBorder="1" applyAlignment="1">
      <alignment horizontal="center" vertical="center"/>
    </xf>
    <xf numFmtId="3" fontId="8" fillId="5" borderId="13" xfId="0" applyNumberFormat="1" applyFont="1" applyFill="1" applyBorder="1" applyAlignment="1">
      <alignment horizontal="center" vertical="center"/>
    </xf>
    <xf numFmtId="3" fontId="8" fillId="5" borderId="5" xfId="0" applyNumberFormat="1" applyFont="1" applyFill="1" applyBorder="1" applyAlignment="1">
      <alignment horizontal="center" vertical="center"/>
    </xf>
    <xf numFmtId="3" fontId="8" fillId="5" borderId="7" xfId="0" applyNumberFormat="1" applyFont="1" applyFill="1" applyBorder="1" applyAlignment="1">
      <alignment horizontal="center" vertical="center"/>
    </xf>
    <xf numFmtId="3" fontId="8" fillId="5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0" fillId="0" borderId="0" xfId="2" applyFont="1" applyAlignment="1">
      <alignment horizontal="left" vertical="center" readingOrder="1"/>
    </xf>
    <xf numFmtId="0" fontId="6" fillId="0" borderId="0" xfId="0" applyFont="1"/>
    <xf numFmtId="0" fontId="8" fillId="2" borderId="7" xfId="2" quotePrefix="1" applyFont="1" applyFill="1" applyBorder="1" applyAlignment="1">
      <alignment horizontal="center" vertical="center" wrapText="1" readingOrder="1"/>
    </xf>
    <xf numFmtId="0" fontId="8" fillId="2" borderId="5" xfId="2" applyFont="1" applyFill="1" applyBorder="1" applyAlignment="1">
      <alignment horizontal="center" vertical="center" wrapText="1" readingOrder="1"/>
    </xf>
    <xf numFmtId="0" fontId="8" fillId="2" borderId="13" xfId="2" applyFont="1" applyFill="1" applyBorder="1" applyAlignment="1">
      <alignment horizontal="center" vertical="center" wrapText="1" readingOrder="1"/>
    </xf>
    <xf numFmtId="0" fontId="8" fillId="2" borderId="7" xfId="2" applyFont="1" applyFill="1" applyBorder="1" applyAlignment="1">
      <alignment horizontal="center" vertical="center" wrapText="1" readingOrder="1"/>
    </xf>
    <xf numFmtId="0" fontId="8" fillId="2" borderId="26" xfId="2" applyFont="1" applyFill="1" applyBorder="1" applyAlignment="1">
      <alignment horizontal="center" vertical="center" wrapText="1" readingOrder="1"/>
    </xf>
    <xf numFmtId="0" fontId="4" fillId="0" borderId="23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3" fontId="4" fillId="0" borderId="11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9" fontId="4" fillId="0" borderId="0" xfId="1" applyFont="1" applyBorder="1" applyAlignment="1">
      <alignment horizontal="center" vertical="center"/>
    </xf>
    <xf numFmtId="9" fontId="4" fillId="0" borderId="14" xfId="1" applyFont="1" applyBorder="1" applyAlignment="1">
      <alignment horizontal="center" vertical="center"/>
    </xf>
    <xf numFmtId="9" fontId="4" fillId="0" borderId="16" xfId="1" applyFont="1" applyBorder="1" applyAlignment="1">
      <alignment horizontal="center" vertical="center"/>
    </xf>
    <xf numFmtId="0" fontId="4" fillId="0" borderId="2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3" fontId="4" fillId="0" borderId="10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9" fontId="4" fillId="0" borderId="7" xfId="1" applyFont="1" applyBorder="1" applyAlignment="1">
      <alignment horizontal="center" vertical="center"/>
    </xf>
    <xf numFmtId="9" fontId="4" fillId="0" borderId="5" xfId="1" applyFont="1" applyBorder="1" applyAlignment="1">
      <alignment horizontal="center" vertical="center"/>
    </xf>
    <xf numFmtId="9" fontId="4" fillId="0" borderId="13" xfId="1" applyFont="1" applyBorder="1" applyAlignment="1">
      <alignment horizontal="center" vertical="center"/>
    </xf>
    <xf numFmtId="9" fontId="4" fillId="0" borderId="26" xfId="1" applyFont="1" applyBorder="1" applyAlignment="1">
      <alignment horizontal="center" vertical="center"/>
    </xf>
    <xf numFmtId="0" fontId="4" fillId="0" borderId="19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3" fontId="4" fillId="0" borderId="31" xfId="0" applyNumberFormat="1" applyFont="1" applyBorder="1" applyAlignment="1">
      <alignment horizontal="center" vertical="center"/>
    </xf>
    <xf numFmtId="3" fontId="4" fillId="0" borderId="33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3" fontId="4" fillId="0" borderId="3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13" fillId="0" borderId="0" xfId="2" applyFont="1" applyAlignment="1">
      <alignment vertical="center" wrapText="1" readingOrder="1"/>
    </xf>
    <xf numFmtId="0" fontId="13" fillId="0" borderId="0" xfId="2" applyFont="1" applyAlignment="1">
      <alignment horizontal="center" vertical="center" wrapText="1" readingOrder="1"/>
    </xf>
    <xf numFmtId="0" fontId="9" fillId="0" borderId="0" xfId="2" applyFont="1" applyAlignment="1">
      <alignment vertical="top" readingOrder="1"/>
    </xf>
    <xf numFmtId="0" fontId="14" fillId="0" borderId="0" xfId="2" applyFont="1" applyAlignment="1">
      <alignment vertical="top" readingOrder="1"/>
    </xf>
    <xf numFmtId="0" fontId="14" fillId="0" borderId="0" xfId="2" applyFont="1" applyAlignment="1">
      <alignment horizontal="center" vertical="center" readingOrder="1"/>
    </xf>
    <xf numFmtId="0" fontId="14" fillId="0" borderId="0" xfId="2" applyFont="1" applyAlignment="1">
      <alignment vertical="center" wrapText="1" readingOrder="1"/>
    </xf>
    <xf numFmtId="0" fontId="6" fillId="0" borderId="0" xfId="0" applyFont="1" applyAlignment="1">
      <alignment horizontal="left" vertical="center"/>
    </xf>
    <xf numFmtId="0" fontId="15" fillId="0" borderId="0" xfId="2" applyFont="1" applyAlignment="1">
      <alignment horizontal="center" vertical="center" wrapText="1" readingOrder="1"/>
    </xf>
    <xf numFmtId="0" fontId="15" fillId="2" borderId="6" xfId="2" applyFont="1" applyFill="1" applyBorder="1" applyAlignment="1">
      <alignment horizontal="center" vertical="center" wrapText="1" readingOrder="1"/>
    </xf>
    <xf numFmtId="0" fontId="15" fillId="2" borderId="12" xfId="2" applyFont="1" applyFill="1" applyBorder="1" applyAlignment="1">
      <alignment horizontal="center" vertical="center" wrapText="1" readingOrder="1"/>
    </xf>
    <xf numFmtId="0" fontId="15" fillId="2" borderId="44" xfId="2" applyFont="1" applyFill="1" applyBorder="1" applyAlignment="1">
      <alignment horizontal="center" vertical="center" wrapText="1" readingOrder="1"/>
    </xf>
    <xf numFmtId="0" fontId="4" fillId="0" borderId="19" xfId="0" applyFont="1" applyBorder="1" applyAlignment="1">
      <alignment horizontal="left" vertical="center"/>
    </xf>
    <xf numFmtId="0" fontId="9" fillId="0" borderId="31" xfId="2" quotePrefix="1" applyFont="1" applyBorder="1" applyAlignment="1">
      <alignment horizontal="left" vertical="center" wrapText="1" readingOrder="1"/>
    </xf>
    <xf numFmtId="1" fontId="9" fillId="0" borderId="33" xfId="2" applyNumberFormat="1" applyFont="1" applyBorder="1" applyAlignment="1">
      <alignment horizontal="center" vertical="center" wrapText="1" readingOrder="1"/>
    </xf>
    <xf numFmtId="164" fontId="9" fillId="0" borderId="34" xfId="2" applyNumberFormat="1" applyFont="1" applyBorder="1" applyAlignment="1">
      <alignment horizontal="center" vertical="center" wrapText="1" readingOrder="1"/>
    </xf>
    <xf numFmtId="2" fontId="9" fillId="0" borderId="0" xfId="2" applyNumberFormat="1" applyFont="1" applyAlignment="1">
      <alignment horizontal="center" vertical="center" wrapText="1" readingOrder="1"/>
    </xf>
    <xf numFmtId="0" fontId="4" fillId="4" borderId="19" xfId="0" applyFont="1" applyFill="1" applyBorder="1" applyAlignment="1">
      <alignment horizontal="left" vertical="center"/>
    </xf>
    <xf numFmtId="0" fontId="9" fillId="4" borderId="31" xfId="2" quotePrefix="1" applyFont="1" applyFill="1" applyBorder="1" applyAlignment="1">
      <alignment horizontal="left" vertical="center" wrapText="1" readingOrder="1"/>
    </xf>
    <xf numFmtId="0" fontId="4" fillId="0" borderId="23" xfId="0" applyFont="1" applyBorder="1" applyAlignment="1">
      <alignment horizontal="left" vertical="center"/>
    </xf>
    <xf numFmtId="0" fontId="9" fillId="0" borderId="11" xfId="2" applyFont="1" applyBorder="1" applyAlignment="1">
      <alignment horizontal="left" vertical="center" wrapText="1" readingOrder="1"/>
    </xf>
    <xf numFmtId="1" fontId="9" fillId="0" borderId="1" xfId="2" applyNumberFormat="1" applyFont="1" applyBorder="1" applyAlignment="1">
      <alignment horizontal="center" vertical="center" wrapText="1" readingOrder="1"/>
    </xf>
    <xf numFmtId="164" fontId="9" fillId="0" borderId="14" xfId="2" applyNumberFormat="1" applyFont="1" applyBorder="1" applyAlignment="1">
      <alignment horizontal="center" vertical="center" wrapText="1" readingOrder="1"/>
    </xf>
    <xf numFmtId="0" fontId="4" fillId="4" borderId="23" xfId="0" applyFont="1" applyFill="1" applyBorder="1" applyAlignment="1">
      <alignment horizontal="left" vertical="center"/>
    </xf>
    <xf numFmtId="0" fontId="9" fillId="4" borderId="11" xfId="2" applyFont="1" applyFill="1" applyBorder="1" applyAlignment="1">
      <alignment horizontal="left" vertical="center" wrapText="1" readingOrder="1"/>
    </xf>
    <xf numFmtId="0" fontId="4" fillId="0" borderId="25" xfId="0" applyFont="1" applyBorder="1" applyAlignment="1">
      <alignment horizontal="left" vertical="center"/>
    </xf>
    <xf numFmtId="0" fontId="9" fillId="0" borderId="10" xfId="2" applyFont="1" applyBorder="1" applyAlignment="1">
      <alignment horizontal="left" vertical="center" wrapText="1" readingOrder="1"/>
    </xf>
    <xf numFmtId="1" fontId="9" fillId="0" borderId="7" xfId="2" applyNumberFormat="1" applyFont="1" applyBorder="1" applyAlignment="1">
      <alignment horizontal="center" vertical="center" wrapText="1" readingOrder="1"/>
    </xf>
    <xf numFmtId="164" fontId="9" fillId="0" borderId="13" xfId="2" applyNumberFormat="1" applyFont="1" applyBorder="1" applyAlignment="1">
      <alignment horizontal="center" vertical="center" wrapText="1" readingOrder="1"/>
    </xf>
    <xf numFmtId="0" fontId="4" fillId="4" borderId="25" xfId="0" applyFont="1" applyFill="1" applyBorder="1" applyAlignment="1">
      <alignment horizontal="left" vertical="center"/>
    </xf>
    <xf numFmtId="0" fontId="9" fillId="4" borderId="10" xfId="2" applyFont="1" applyFill="1" applyBorder="1" applyAlignment="1">
      <alignment horizontal="left" vertical="center" wrapText="1" readingOrder="1"/>
    </xf>
    <xf numFmtId="0" fontId="4" fillId="0" borderId="31" xfId="0" applyFont="1" applyBorder="1" applyAlignment="1">
      <alignment horizontal="left" vertical="center"/>
    </xf>
    <xf numFmtId="1" fontId="4" fillId="0" borderId="33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2" fontId="4" fillId="0" borderId="35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4" borderId="31" xfId="0" applyFont="1" applyFill="1" applyBorder="1" applyAlignment="1">
      <alignment horizontal="left" vertical="center"/>
    </xf>
    <xf numFmtId="1" fontId="4" fillId="4" borderId="33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/>
    </xf>
    <xf numFmtId="1" fontId="4" fillId="4" borderId="1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center"/>
    </xf>
    <xf numFmtId="1" fontId="4" fillId="4" borderId="7" xfId="0" applyNumberFormat="1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8" fillId="0" borderId="0" xfId="0" applyFont="1"/>
    <xf numFmtId="0" fontId="16" fillId="0" borderId="0" xfId="0" applyFont="1"/>
    <xf numFmtId="0" fontId="15" fillId="0" borderId="0" xfId="0" applyFont="1" applyAlignment="1">
      <alignment horizontal="left" vertical="center" wrapText="1"/>
    </xf>
    <xf numFmtId="0" fontId="17" fillId="0" borderId="0" xfId="3" applyFont="1"/>
    <xf numFmtId="0" fontId="9" fillId="0" borderId="0" xfId="0" applyFont="1"/>
    <xf numFmtId="0" fontId="18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5" fillId="0" borderId="0" xfId="2" applyFont="1" applyAlignment="1">
      <alignment horizontal="left" vertical="center" wrapText="1" readingOrder="1"/>
    </xf>
    <xf numFmtId="0" fontId="5" fillId="0" borderId="0" xfId="2" applyFont="1" applyAlignment="1">
      <alignment horizontal="center" vertical="center" wrapText="1" readingOrder="1"/>
    </xf>
    <xf numFmtId="2" fontId="5" fillId="0" borderId="0" xfId="2" applyNumberFormat="1" applyFont="1" applyAlignment="1">
      <alignment horizontal="center" vertical="center" wrapText="1" readingOrder="1"/>
    </xf>
    <xf numFmtId="0" fontId="9" fillId="0" borderId="0" xfId="2" applyFont="1" applyAlignment="1">
      <alignment vertical="center" wrapText="1" readingOrder="1"/>
    </xf>
    <xf numFmtId="0" fontId="9" fillId="0" borderId="0" xfId="2" applyFont="1" applyAlignment="1">
      <alignment horizontal="left" vertical="center" readingOrder="1"/>
    </xf>
    <xf numFmtId="0" fontId="9" fillId="0" borderId="0" xfId="2" applyFont="1" applyAlignment="1">
      <alignment horizontal="center" vertical="center" readingOrder="1"/>
    </xf>
    <xf numFmtId="2" fontId="9" fillId="0" borderId="0" xfId="2" applyNumberFormat="1" applyFont="1" applyAlignment="1">
      <alignment horizontal="center" vertical="center" readingOrder="1"/>
    </xf>
    <xf numFmtId="0" fontId="4" fillId="0" borderId="0" xfId="0" applyFont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2" fontId="4" fillId="0" borderId="40" xfId="0" applyNumberFormat="1" applyFont="1" applyBorder="1" applyAlignment="1">
      <alignment horizontal="center" vertical="center"/>
    </xf>
    <xf numFmtId="2" fontId="4" fillId="0" borderId="3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15" fillId="2" borderId="8" xfId="2" applyFont="1" applyFill="1" applyBorder="1" applyAlignment="1">
      <alignment horizontal="center" vertical="center" wrapText="1" readingOrder="1"/>
    </xf>
    <xf numFmtId="2" fontId="15" fillId="2" borderId="8" xfId="2" applyNumberFormat="1" applyFont="1" applyFill="1" applyBorder="1" applyAlignment="1">
      <alignment horizontal="center" vertical="center" wrapText="1" readingOrder="1"/>
    </xf>
    <xf numFmtId="2" fontId="15" fillId="2" borderId="39" xfId="2" applyNumberFormat="1" applyFont="1" applyFill="1" applyBorder="1" applyAlignment="1">
      <alignment horizontal="center" vertical="center" wrapText="1" readingOrder="1"/>
    </xf>
    <xf numFmtId="2" fontId="15" fillId="0" borderId="0" xfId="2" applyNumberFormat="1" applyFont="1" applyAlignment="1">
      <alignment horizontal="center" vertical="center" wrapText="1" readingOrder="1"/>
    </xf>
    <xf numFmtId="1" fontId="4" fillId="0" borderId="0" xfId="0" applyNumberFormat="1" applyFont="1"/>
    <xf numFmtId="2" fontId="4" fillId="0" borderId="0" xfId="0" applyNumberFormat="1" applyFont="1"/>
    <xf numFmtId="0" fontId="19" fillId="0" borderId="0" xfId="0" applyFont="1" applyAlignment="1">
      <alignment horizontal="left" vertical="center"/>
    </xf>
    <xf numFmtId="1" fontId="15" fillId="2" borderId="8" xfId="2" applyNumberFormat="1" applyFont="1" applyFill="1" applyBorder="1" applyAlignment="1">
      <alignment horizontal="center" vertical="center" wrapText="1" readingOrder="1"/>
    </xf>
    <xf numFmtId="1" fontId="4" fillId="0" borderId="40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5" fillId="0" borderId="0" xfId="2" applyNumberFormat="1" applyFont="1" applyAlignment="1">
      <alignment horizontal="center" vertical="center" wrapText="1" readingOrder="1"/>
    </xf>
    <xf numFmtId="1" fontId="9" fillId="0" borderId="0" xfId="2" applyNumberFormat="1" applyFont="1" applyAlignment="1">
      <alignment horizontal="center" vertical="center" readingOrder="1"/>
    </xf>
    <xf numFmtId="0" fontId="8" fillId="0" borderId="0" xfId="2" applyFont="1" applyAlignment="1">
      <alignment horizontal="left" vertical="center" readingOrder="1"/>
    </xf>
    <xf numFmtId="1" fontId="4" fillId="4" borderId="40" xfId="0" applyNumberFormat="1" applyFont="1" applyFill="1" applyBorder="1" applyAlignment="1">
      <alignment horizontal="center" vertical="center"/>
    </xf>
    <xf numFmtId="2" fontId="4" fillId="4" borderId="40" xfId="0" applyNumberFormat="1" applyFont="1" applyFill="1" applyBorder="1" applyAlignment="1">
      <alignment horizontal="center" vertical="center"/>
    </xf>
    <xf numFmtId="2" fontId="4" fillId="4" borderId="34" xfId="0" applyNumberFormat="1" applyFont="1" applyFill="1" applyBorder="1" applyAlignment="1">
      <alignment horizontal="center" vertical="center"/>
    </xf>
    <xf numFmtId="1" fontId="4" fillId="4" borderId="0" xfId="0" applyNumberFormat="1" applyFont="1" applyFill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2" fontId="4" fillId="4" borderId="14" xfId="0" applyNumberFormat="1" applyFont="1" applyFill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/>
    </xf>
    <xf numFmtId="2" fontId="4" fillId="4" borderId="13" xfId="0" applyNumberFormat="1" applyFont="1" applyFill="1" applyBorder="1" applyAlignment="1">
      <alignment horizontal="center" vertical="center"/>
    </xf>
    <xf numFmtId="2" fontId="4" fillId="4" borderId="35" xfId="0" applyNumberFormat="1" applyFont="1" applyFill="1" applyBorder="1" applyAlignment="1">
      <alignment horizontal="center" vertical="center"/>
    </xf>
    <xf numFmtId="2" fontId="4" fillId="4" borderId="16" xfId="0" applyNumberFormat="1" applyFont="1" applyFill="1" applyBorder="1" applyAlignment="1">
      <alignment horizontal="center" vertical="center"/>
    </xf>
    <xf numFmtId="2" fontId="4" fillId="4" borderId="26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 indent="1"/>
    </xf>
    <xf numFmtId="0" fontId="4" fillId="0" borderId="0" xfId="0" applyFont="1" applyAlignment="1">
      <alignment horizontal="left" indent="1"/>
    </xf>
    <xf numFmtId="0" fontId="8" fillId="2" borderId="46" xfId="2" applyFont="1" applyFill="1" applyBorder="1" applyAlignment="1">
      <alignment horizontal="center" vertical="center" wrapText="1" readingOrder="1"/>
    </xf>
    <xf numFmtId="0" fontId="8" fillId="2" borderId="5" xfId="2" quotePrefix="1" applyFont="1" applyFill="1" applyBorder="1" applyAlignment="1">
      <alignment horizontal="center" vertical="center" wrapText="1" readingOrder="1"/>
    </xf>
    <xf numFmtId="0" fontId="23" fillId="0" borderId="0" xfId="0" applyFont="1"/>
    <xf numFmtId="0" fontId="24" fillId="2" borderId="46" xfId="2" applyFont="1" applyFill="1" applyBorder="1" applyAlignment="1">
      <alignment horizontal="center" vertical="center" wrapText="1" readingOrder="1"/>
    </xf>
    <xf numFmtId="14" fontId="26" fillId="0" borderId="0" xfId="0" applyNumberFormat="1" applyFont="1" applyAlignment="1">
      <alignment horizontal="left"/>
    </xf>
    <xf numFmtId="14" fontId="27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0" fontId="7" fillId="2" borderId="41" xfId="2" applyFont="1" applyFill="1" applyBorder="1" applyAlignment="1">
      <alignment horizontal="left" vertical="center" wrapText="1" readingOrder="1"/>
    </xf>
    <xf numFmtId="0" fontId="7" fillId="2" borderId="29" xfId="2" applyFont="1" applyFill="1" applyBorder="1" applyAlignment="1">
      <alignment horizontal="left" vertical="center" wrapText="1" readingOrder="1"/>
    </xf>
    <xf numFmtId="0" fontId="7" fillId="2" borderId="30" xfId="2" applyFont="1" applyFill="1" applyBorder="1" applyAlignment="1">
      <alignment horizontal="left" vertical="center" wrapText="1" readingOrder="1"/>
    </xf>
    <xf numFmtId="0" fontId="7" fillId="2" borderId="3" xfId="2" applyFont="1" applyFill="1" applyBorder="1" applyAlignment="1">
      <alignment horizontal="center" vertical="center" wrapText="1" readingOrder="1"/>
    </xf>
    <xf numFmtId="0" fontId="7" fillId="2" borderId="2" xfId="2" applyFont="1" applyFill="1" applyBorder="1" applyAlignment="1">
      <alignment horizontal="center" vertical="center" wrapText="1" readingOrder="1"/>
    </xf>
    <xf numFmtId="0" fontId="7" fillId="2" borderId="15" xfId="2" applyFont="1" applyFill="1" applyBorder="1" applyAlignment="1">
      <alignment horizontal="center" vertical="center" wrapText="1" readingOrder="1"/>
    </xf>
    <xf numFmtId="0" fontId="7" fillId="2" borderId="45" xfId="2" applyFont="1" applyFill="1" applyBorder="1" applyAlignment="1">
      <alignment horizontal="center" vertical="center" wrapText="1" readingOrder="1"/>
    </xf>
    <xf numFmtId="0" fontId="7" fillId="2" borderId="27" xfId="2" applyFont="1" applyFill="1" applyBorder="1" applyAlignment="1">
      <alignment horizontal="center" vertical="center" wrapText="1" readingOrder="1"/>
    </xf>
    <xf numFmtId="0" fontId="7" fillId="2" borderId="21" xfId="2" applyFont="1" applyFill="1" applyBorder="1" applyAlignment="1">
      <alignment horizontal="center" vertical="center" wrapText="1" readingOrder="1"/>
    </xf>
    <xf numFmtId="0" fontId="7" fillId="2" borderId="22" xfId="2" applyFont="1" applyFill="1" applyBorder="1" applyAlignment="1">
      <alignment horizontal="center" vertical="center" wrapText="1" readingOrder="1"/>
    </xf>
    <xf numFmtId="0" fontId="7" fillId="2" borderId="28" xfId="2" applyFont="1" applyFill="1" applyBorder="1" applyAlignment="1">
      <alignment horizontal="center" vertical="center" wrapText="1" readingOrder="1"/>
    </xf>
    <xf numFmtId="0" fontId="7" fillId="2" borderId="25" xfId="2" applyFont="1" applyFill="1" applyBorder="1" applyAlignment="1">
      <alignment horizontal="center" vertical="center" wrapText="1" readingOrder="1"/>
    </xf>
    <xf numFmtId="0" fontId="7" fillId="2" borderId="12" xfId="2" applyFont="1" applyFill="1" applyBorder="1" applyAlignment="1">
      <alignment horizontal="center" vertical="center" wrapText="1" readingOrder="1"/>
    </xf>
    <xf numFmtId="0" fontId="7" fillId="2" borderId="13" xfId="2" applyFont="1" applyFill="1" applyBorder="1" applyAlignment="1">
      <alignment horizontal="center" vertical="center" wrapText="1" readingOrder="1"/>
    </xf>
    <xf numFmtId="0" fontId="7" fillId="2" borderId="40" xfId="2" applyFont="1" applyFill="1" applyBorder="1" applyAlignment="1">
      <alignment horizontal="center" vertical="center" wrapText="1" readingOrder="1"/>
    </xf>
    <xf numFmtId="0" fontId="7" fillId="2" borderId="35" xfId="2" applyFont="1" applyFill="1" applyBorder="1" applyAlignment="1">
      <alignment horizontal="center" vertical="center" wrapText="1" readingOrder="1"/>
    </xf>
    <xf numFmtId="0" fontId="7" fillId="2" borderId="19" xfId="2" applyFont="1" applyFill="1" applyBorder="1" applyAlignment="1">
      <alignment horizontal="left" vertical="center" wrapText="1" readingOrder="1"/>
    </xf>
    <xf numFmtId="0" fontId="7" fillId="2" borderId="25" xfId="2" applyFont="1" applyFill="1" applyBorder="1" applyAlignment="1">
      <alignment horizontal="left" vertical="center" wrapText="1" readingOrder="1"/>
    </xf>
    <xf numFmtId="0" fontId="7" fillId="2" borderId="31" xfId="2" applyFont="1" applyFill="1" applyBorder="1" applyAlignment="1">
      <alignment horizontal="left" vertical="center" wrapText="1" readingOrder="1"/>
    </xf>
    <xf numFmtId="0" fontId="7" fillId="2" borderId="10" xfId="2" applyFont="1" applyFill="1" applyBorder="1" applyAlignment="1">
      <alignment horizontal="left" vertical="center" wrapText="1" readingOrder="1"/>
    </xf>
    <xf numFmtId="0" fontId="7" fillId="2" borderId="31" xfId="2" applyFont="1" applyFill="1" applyBorder="1" applyAlignment="1">
      <alignment horizontal="center" vertical="center" wrapText="1" readingOrder="1"/>
    </xf>
    <xf numFmtId="0" fontId="7" fillId="2" borderId="10" xfId="2" applyFont="1" applyFill="1" applyBorder="1" applyAlignment="1">
      <alignment horizontal="center" vertical="center" wrapText="1" readingOrder="1"/>
    </xf>
    <xf numFmtId="0" fontId="7" fillId="2" borderId="20" xfId="2" applyFont="1" applyFill="1" applyBorder="1" applyAlignment="1">
      <alignment horizontal="center" vertical="center" wrapText="1" readingOrder="1"/>
    </xf>
    <xf numFmtId="0" fontId="7" fillId="2" borderId="32" xfId="2" applyFont="1" applyFill="1" applyBorder="1" applyAlignment="1">
      <alignment horizontal="center" vertical="center" wrapText="1" readingOrder="1"/>
    </xf>
    <xf numFmtId="0" fontId="15" fillId="2" borderId="20" xfId="2" applyFont="1" applyFill="1" applyBorder="1" applyAlignment="1">
      <alignment horizontal="center" vertical="center" wrapText="1" readingOrder="1"/>
    </xf>
    <xf numFmtId="0" fontId="15" fillId="2" borderId="32" xfId="2" applyFont="1" applyFill="1" applyBorder="1" applyAlignment="1">
      <alignment horizontal="center" vertical="center" wrapText="1" readingOrder="1"/>
    </xf>
    <xf numFmtId="0" fontId="15" fillId="2" borderId="22" xfId="2" applyFont="1" applyFill="1" applyBorder="1" applyAlignment="1">
      <alignment horizontal="center" vertical="center" wrapText="1" readingOrder="1"/>
    </xf>
    <xf numFmtId="0" fontId="15" fillId="2" borderId="9" xfId="2" applyFont="1" applyFill="1" applyBorder="1" applyAlignment="1">
      <alignment horizontal="left" vertical="center" wrapText="1" readingOrder="1"/>
    </xf>
    <xf numFmtId="0" fontId="15" fillId="2" borderId="11" xfId="2" applyFont="1" applyFill="1" applyBorder="1" applyAlignment="1">
      <alignment horizontal="left" vertical="center" wrapText="1" readingOrder="1"/>
    </xf>
    <xf numFmtId="0" fontId="15" fillId="2" borderId="1" xfId="2" applyFont="1" applyFill="1" applyBorder="1" applyAlignment="1">
      <alignment horizontal="left" vertical="center" wrapText="1" readingOrder="1"/>
    </xf>
    <xf numFmtId="0" fontId="15" fillId="2" borderId="2" xfId="2" applyFont="1" applyFill="1" applyBorder="1" applyAlignment="1">
      <alignment horizontal="center" vertical="center" wrapText="1" readingOrder="1"/>
    </xf>
    <xf numFmtId="0" fontId="15" fillId="2" borderId="4" xfId="2" applyFont="1" applyFill="1" applyBorder="1" applyAlignment="1">
      <alignment horizontal="center" vertical="center" wrapText="1" readingOrder="1"/>
    </xf>
    <xf numFmtId="0" fontId="15" fillId="2" borderId="6" xfId="2" applyFont="1" applyFill="1" applyBorder="1" applyAlignment="1">
      <alignment horizontal="center" vertical="center" wrapText="1" readingOrder="1"/>
    </xf>
    <xf numFmtId="0" fontId="15" fillId="2" borderId="12" xfId="2" applyFont="1" applyFill="1" applyBorder="1" applyAlignment="1">
      <alignment horizontal="center" vertical="center" wrapText="1" readingOrder="1"/>
    </xf>
    <xf numFmtId="0" fontId="15" fillId="2" borderId="19" xfId="2" applyFont="1" applyFill="1" applyBorder="1" applyAlignment="1">
      <alignment horizontal="left" vertical="center" wrapText="1" readingOrder="1"/>
    </xf>
    <xf numFmtId="0" fontId="15" fillId="2" borderId="23" xfId="2" applyFont="1" applyFill="1" applyBorder="1" applyAlignment="1">
      <alignment horizontal="left" vertical="center" wrapText="1" readingOrder="1"/>
    </xf>
    <xf numFmtId="0" fontId="15" fillId="2" borderId="31" xfId="2" applyFont="1" applyFill="1" applyBorder="1" applyAlignment="1">
      <alignment horizontal="left" vertical="center" wrapText="1" readingOrder="1"/>
    </xf>
    <xf numFmtId="0" fontId="15" fillId="2" borderId="36" xfId="2" applyFont="1" applyFill="1" applyBorder="1" applyAlignment="1">
      <alignment horizontal="left" vertical="center" wrapText="1" readingOrder="1"/>
    </xf>
    <xf numFmtId="0" fontId="15" fillId="2" borderId="38" xfId="2" applyFont="1" applyFill="1" applyBorder="1" applyAlignment="1">
      <alignment horizontal="left" vertical="center" wrapText="1" readingOrder="1"/>
    </xf>
    <xf numFmtId="0" fontId="15" fillId="2" borderId="37" xfId="2" applyFont="1" applyFill="1" applyBorder="1" applyAlignment="1">
      <alignment horizontal="left" vertical="center" wrapText="1" readingOrder="1"/>
    </xf>
    <xf numFmtId="0" fontId="15" fillId="2" borderId="8" xfId="2" applyFont="1" applyFill="1" applyBorder="1" applyAlignment="1">
      <alignment horizontal="left" vertical="center" wrapText="1" readingOrder="1"/>
    </xf>
    <xf numFmtId="0" fontId="15" fillId="2" borderId="21" xfId="2" applyFont="1" applyFill="1" applyBorder="1" applyAlignment="1">
      <alignment horizontal="center" vertical="center" wrapText="1" readingOrder="1"/>
    </xf>
  </cellXfs>
  <cellStyles count="4">
    <cellStyle name="Hypertextový odkaz" xfId="3" builtinId="8"/>
    <cellStyle name="Normal" xfId="2" xr:uid="{42EF8976-AF5F-4536-9C77-BB6E631DF570}"/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EFF2F5"/>
      <color rgb="FFDEE3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95250</xdr:rowOff>
    </xdr:from>
    <xdr:to>
      <xdr:col>0</xdr:col>
      <xdr:colOff>703344</xdr:colOff>
      <xdr:row>1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02F3C2-D731-44C4-9F2A-C0D5DD92F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95250"/>
          <a:ext cx="598569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uzis.cz/index.php?pg=registry-sber-dat--narodni-zdravotni-registry--narodni-registr-reprodukcniho-zdravi--modul-potrat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411A6-D3A8-49D6-9085-AC055D3FE0AE}">
  <dimension ref="A1:D48"/>
  <sheetViews>
    <sheetView tabSelected="1" workbookViewId="0">
      <selection activeCell="A5" sqref="A5"/>
    </sheetView>
  </sheetViews>
  <sheetFormatPr defaultRowHeight="15"/>
  <cols>
    <col min="1" max="1" width="25.140625" style="1" customWidth="1"/>
    <col min="2" max="2" width="90.5703125" style="1" bestFit="1" customWidth="1"/>
    <col min="3" max="3" width="20.28515625" style="1" bestFit="1" customWidth="1"/>
    <col min="4" max="4" width="15.5703125" style="1" customWidth="1"/>
    <col min="5" max="16384" width="9.140625" style="1"/>
  </cols>
  <sheetData>
    <row r="1" spans="1:4" ht="33" customHeight="1">
      <c r="A1" s="150"/>
    </row>
    <row r="3" spans="1:4" s="62" customFormat="1" ht="21">
      <c r="A3" s="151" t="s">
        <v>0</v>
      </c>
      <c r="C3" s="152"/>
      <c r="D3" s="152"/>
    </row>
    <row r="4" spans="1:4" ht="15" customHeight="1">
      <c r="A4" s="153" t="s">
        <v>1</v>
      </c>
    </row>
    <row r="5" spans="1:4" ht="15" customHeight="1">
      <c r="A5" s="154"/>
    </row>
    <row r="6" spans="1:4" ht="15" customHeight="1">
      <c r="A6" s="154" t="s">
        <v>2</v>
      </c>
      <c r="B6" s="210">
        <v>45961</v>
      </c>
    </row>
    <row r="7" spans="1:4" s="150" customFormat="1" ht="15" customHeight="1">
      <c r="A7" s="154" t="s">
        <v>3</v>
      </c>
      <c r="B7" s="211">
        <v>45961</v>
      </c>
    </row>
    <row r="8" spans="1:4" ht="15" customHeight="1">
      <c r="A8" s="154" t="s">
        <v>4</v>
      </c>
      <c r="B8" s="212" t="s">
        <v>5</v>
      </c>
    </row>
    <row r="9" spans="1:4" ht="15" customHeight="1">
      <c r="C9" s="155"/>
      <c r="D9" s="156"/>
    </row>
    <row r="11" spans="1:4">
      <c r="A11" s="157" t="s">
        <v>6</v>
      </c>
      <c r="B11" s="152" t="s">
        <v>7</v>
      </c>
    </row>
    <row r="12" spans="1:4">
      <c r="A12" s="156" t="s">
        <v>8</v>
      </c>
      <c r="B12" s="156" t="s">
        <v>9</v>
      </c>
    </row>
    <row r="13" spans="1:4">
      <c r="A13" s="156" t="s">
        <v>10</v>
      </c>
      <c r="B13" s="156" t="s">
        <v>11</v>
      </c>
    </row>
    <row r="14" spans="1:4">
      <c r="A14" s="156"/>
      <c r="B14" s="166" t="s">
        <v>12</v>
      </c>
      <c r="C14" s="2"/>
    </row>
    <row r="15" spans="1:4">
      <c r="A15" s="156" t="s">
        <v>13</v>
      </c>
      <c r="B15" s="156" t="s">
        <v>14</v>
      </c>
    </row>
    <row r="16" spans="1:4">
      <c r="A16" s="156"/>
      <c r="B16" s="1" t="s">
        <v>15</v>
      </c>
    </row>
    <row r="17" spans="1:2">
      <c r="A17" s="158" t="s">
        <v>16</v>
      </c>
      <c r="B17" s="158" t="s">
        <v>17</v>
      </c>
    </row>
    <row r="18" spans="1:2">
      <c r="B18" s="166" t="s">
        <v>18</v>
      </c>
    </row>
    <row r="19" spans="1:2">
      <c r="A19" s="156" t="s">
        <v>19</v>
      </c>
      <c r="B19" s="156" t="s">
        <v>20</v>
      </c>
    </row>
    <row r="20" spans="1:2">
      <c r="B20" s="166" t="s">
        <v>21</v>
      </c>
    </row>
    <row r="21" spans="1:2">
      <c r="A21" s="159"/>
    </row>
    <row r="22" spans="1:2">
      <c r="A22" s="1" t="s">
        <v>22</v>
      </c>
    </row>
    <row r="23" spans="1:2">
      <c r="A23" s="160" t="s">
        <v>23</v>
      </c>
      <c r="B23" s="160" t="s">
        <v>24</v>
      </c>
    </row>
    <row r="24" spans="1:2">
      <c r="A24" s="161" t="s">
        <v>25</v>
      </c>
      <c r="B24" s="161" t="s">
        <v>26</v>
      </c>
    </row>
    <row r="25" spans="1:2">
      <c r="A25" s="161" t="s">
        <v>27</v>
      </c>
      <c r="B25" s="161" t="s">
        <v>28</v>
      </c>
    </row>
    <row r="26" spans="1:2">
      <c r="A26" s="161" t="s">
        <v>29</v>
      </c>
      <c r="B26" s="161" t="s">
        <v>30</v>
      </c>
    </row>
    <row r="27" spans="1:2">
      <c r="A27" s="161" t="s">
        <v>31</v>
      </c>
      <c r="B27" s="161" t="s">
        <v>32</v>
      </c>
    </row>
    <row r="28" spans="1:2">
      <c r="A28" s="161" t="s">
        <v>33</v>
      </c>
      <c r="B28" s="161" t="s">
        <v>34</v>
      </c>
    </row>
    <row r="29" spans="1:2">
      <c r="A29" s="161" t="s">
        <v>35</v>
      </c>
      <c r="B29" s="161" t="s">
        <v>36</v>
      </c>
    </row>
    <row r="30" spans="1:2">
      <c r="A30" s="161" t="s">
        <v>37</v>
      </c>
      <c r="B30" s="161" t="s">
        <v>38</v>
      </c>
    </row>
    <row r="31" spans="1:2">
      <c r="A31" s="161" t="s">
        <v>39</v>
      </c>
      <c r="B31" s="161" t="s">
        <v>40</v>
      </c>
    </row>
    <row r="32" spans="1:2">
      <c r="A32" s="161" t="s">
        <v>41</v>
      </c>
      <c r="B32" s="161" t="s">
        <v>42</v>
      </c>
    </row>
    <row r="34" spans="1:4">
      <c r="A34" s="1" t="s">
        <v>43</v>
      </c>
    </row>
    <row r="35" spans="1:4">
      <c r="A35" s="205" t="s">
        <v>44</v>
      </c>
      <c r="D35" s="203"/>
    </row>
    <row r="36" spans="1:4">
      <c r="A36" s="205" t="s">
        <v>45</v>
      </c>
      <c r="D36" s="204"/>
    </row>
    <row r="37" spans="1:4">
      <c r="A37" s="205" t="s">
        <v>46</v>
      </c>
      <c r="D37" s="204"/>
    </row>
    <row r="38" spans="1:4">
      <c r="A38" s="205" t="s">
        <v>47</v>
      </c>
      <c r="D38" s="203"/>
    </row>
    <row r="39" spans="1:4">
      <c r="A39" s="205" t="s">
        <v>48</v>
      </c>
      <c r="D39" s="204"/>
    </row>
    <row r="40" spans="1:4">
      <c r="D40" s="204"/>
    </row>
    <row r="41" spans="1:4">
      <c r="A41" s="1" t="s">
        <v>49</v>
      </c>
      <c r="D41" s="203"/>
    </row>
    <row r="42" spans="1:4">
      <c r="A42" s="1" t="s">
        <v>50</v>
      </c>
      <c r="D42" s="204"/>
    </row>
    <row r="43" spans="1:4">
      <c r="D43" s="203"/>
    </row>
    <row r="44" spans="1:4">
      <c r="D44" s="204"/>
    </row>
    <row r="45" spans="1:4">
      <c r="D45" s="204"/>
    </row>
    <row r="46" spans="1:4">
      <c r="D46" s="203"/>
    </row>
    <row r="47" spans="1:4">
      <c r="D47" s="204"/>
    </row>
    <row r="48" spans="1:4">
      <c r="D48" s="204"/>
    </row>
  </sheetData>
  <hyperlinks>
    <hyperlink ref="A4" r:id="rId1" display="Zdroj dat: Národn registr reprodukčního zdraví (NRRZ) – Modul potratů" xr:uid="{A02E10EF-2275-482A-8FFA-FC873B8572AC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B7AC8-9DDE-461A-836B-057E26DB1011}">
  <dimension ref="A1:AQ25"/>
  <sheetViews>
    <sheetView zoomScale="80" zoomScaleNormal="80" workbookViewId="0">
      <selection activeCell="A4" sqref="A4:A6"/>
    </sheetView>
  </sheetViews>
  <sheetFormatPr defaultRowHeight="15"/>
  <cols>
    <col min="1" max="1" width="9.140625" style="62"/>
    <col min="2" max="8" width="9.140625" style="1"/>
    <col min="9" max="11" width="15.5703125" style="1" customWidth="1"/>
    <col min="12" max="22" width="9.140625" style="1"/>
    <col min="23" max="25" width="15.5703125" style="1" customWidth="1"/>
    <col min="26" max="36" width="9.140625" style="1"/>
    <col min="37" max="39" width="15.140625" style="1" customWidth="1"/>
    <col min="40" max="16384" width="9.140625" style="1"/>
  </cols>
  <sheetData>
    <row r="1" spans="1:43">
      <c r="B1" s="2" t="s">
        <v>51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4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43">
      <c r="B3" s="4" t="s">
        <v>52</v>
      </c>
    </row>
    <row r="4" spans="1:43" ht="15" customHeight="1">
      <c r="A4" s="213" t="s">
        <v>53</v>
      </c>
      <c r="B4" s="220" t="s">
        <v>54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2"/>
      <c r="P4" s="220" t="s">
        <v>55</v>
      </c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2"/>
      <c r="AD4" s="227" t="s">
        <v>56</v>
      </c>
      <c r="AE4" s="221"/>
      <c r="AF4" s="221"/>
      <c r="AG4" s="221"/>
      <c r="AH4" s="227"/>
      <c r="AI4" s="227"/>
      <c r="AJ4" s="227"/>
      <c r="AK4" s="227"/>
      <c r="AL4" s="227"/>
      <c r="AM4" s="227"/>
      <c r="AN4" s="227"/>
      <c r="AO4" s="227"/>
      <c r="AP4" s="227"/>
      <c r="AQ4" s="228"/>
    </row>
    <row r="5" spans="1:43">
      <c r="A5" s="214"/>
      <c r="B5" s="223" t="s">
        <v>57</v>
      </c>
      <c r="C5" s="216" t="s">
        <v>58</v>
      </c>
      <c r="D5" s="216"/>
      <c r="E5" s="216"/>
      <c r="F5" s="217" t="s">
        <v>23</v>
      </c>
      <c r="G5" s="216"/>
      <c r="H5" s="216"/>
      <c r="I5" s="216"/>
      <c r="J5" s="216"/>
      <c r="K5" s="216"/>
      <c r="L5" s="216"/>
      <c r="M5" s="216"/>
      <c r="N5" s="216"/>
      <c r="O5" s="218"/>
      <c r="P5" s="223" t="s">
        <v>57</v>
      </c>
      <c r="Q5" s="216" t="s">
        <v>58</v>
      </c>
      <c r="R5" s="216"/>
      <c r="S5" s="216"/>
      <c r="T5" s="217" t="s">
        <v>23</v>
      </c>
      <c r="U5" s="219"/>
      <c r="V5" s="219"/>
      <c r="W5" s="219"/>
      <c r="X5" s="219"/>
      <c r="Y5" s="219"/>
      <c r="Z5" s="219"/>
      <c r="AA5" s="219"/>
      <c r="AB5" s="219"/>
      <c r="AC5" s="218"/>
      <c r="AD5" s="225" t="s">
        <v>57</v>
      </c>
      <c r="AE5" s="216" t="s">
        <v>58</v>
      </c>
      <c r="AF5" s="219"/>
      <c r="AG5" s="216"/>
      <c r="AH5" s="217" t="s">
        <v>23</v>
      </c>
      <c r="AI5" s="219"/>
      <c r="AJ5" s="219"/>
      <c r="AK5" s="219"/>
      <c r="AL5" s="219"/>
      <c r="AM5" s="219"/>
      <c r="AN5" s="219"/>
      <c r="AO5" s="219"/>
      <c r="AP5" s="219"/>
      <c r="AQ5" s="218"/>
    </row>
    <row r="6" spans="1:43" ht="30">
      <c r="A6" s="215"/>
      <c r="B6" s="224"/>
      <c r="C6" s="5" t="s">
        <v>59</v>
      </c>
      <c r="D6" s="6" t="s">
        <v>60</v>
      </c>
      <c r="E6" s="7" t="s">
        <v>61</v>
      </c>
      <c r="F6" s="8" t="s">
        <v>25</v>
      </c>
      <c r="G6" s="6" t="s">
        <v>27</v>
      </c>
      <c r="H6" s="6" t="s">
        <v>62</v>
      </c>
      <c r="I6" s="6" t="s">
        <v>63</v>
      </c>
      <c r="J6" s="6" t="s">
        <v>64</v>
      </c>
      <c r="K6" s="6" t="s">
        <v>65</v>
      </c>
      <c r="L6" s="6" t="s">
        <v>31</v>
      </c>
      <c r="M6" s="6" t="s">
        <v>33</v>
      </c>
      <c r="N6" s="6" t="s">
        <v>66</v>
      </c>
      <c r="O6" s="9" t="s">
        <v>67</v>
      </c>
      <c r="P6" s="224"/>
      <c r="Q6" s="5" t="s">
        <v>59</v>
      </c>
      <c r="R6" s="6" t="s">
        <v>60</v>
      </c>
      <c r="S6" s="7" t="s">
        <v>61</v>
      </c>
      <c r="T6" s="68" t="s">
        <v>25</v>
      </c>
      <c r="U6" s="206" t="s">
        <v>27</v>
      </c>
      <c r="V6" s="206" t="s">
        <v>62</v>
      </c>
      <c r="W6" s="206" t="s">
        <v>63</v>
      </c>
      <c r="X6" s="206" t="s">
        <v>64</v>
      </c>
      <c r="Y6" s="206" t="s">
        <v>65</v>
      </c>
      <c r="Z6" s="206" t="s">
        <v>31</v>
      </c>
      <c r="AA6" s="206" t="s">
        <v>33</v>
      </c>
      <c r="AB6" s="206" t="s">
        <v>66</v>
      </c>
      <c r="AC6" s="69" t="s">
        <v>67</v>
      </c>
      <c r="AD6" s="226"/>
      <c r="AE6" s="207" t="s">
        <v>59</v>
      </c>
      <c r="AF6" s="206" t="s">
        <v>60</v>
      </c>
      <c r="AG6" s="66" t="s">
        <v>61</v>
      </c>
      <c r="AH6" s="68" t="s">
        <v>25</v>
      </c>
      <c r="AI6" s="206" t="s">
        <v>27</v>
      </c>
      <c r="AJ6" s="206" t="s">
        <v>62</v>
      </c>
      <c r="AK6" s="206" t="s">
        <v>63</v>
      </c>
      <c r="AL6" s="206" t="s">
        <v>64</v>
      </c>
      <c r="AM6" s="206" t="s">
        <v>65</v>
      </c>
      <c r="AN6" s="206" t="s">
        <v>31</v>
      </c>
      <c r="AO6" s="206" t="s">
        <v>33</v>
      </c>
      <c r="AP6" s="206" t="s">
        <v>66</v>
      </c>
      <c r="AQ6" s="69" t="s">
        <v>67</v>
      </c>
    </row>
    <row r="7" spans="1:43">
      <c r="A7" s="10">
        <v>2007</v>
      </c>
      <c r="B7" s="11">
        <v>16367</v>
      </c>
      <c r="C7" s="12">
        <v>11376</v>
      </c>
      <c r="D7" s="13">
        <v>3789</v>
      </c>
      <c r="E7" s="13">
        <v>1202</v>
      </c>
      <c r="F7" s="14">
        <v>11271</v>
      </c>
      <c r="G7" s="12"/>
      <c r="H7" s="12">
        <v>3938</v>
      </c>
      <c r="I7" s="12"/>
      <c r="J7" s="15"/>
      <c r="K7" s="15"/>
      <c r="L7" s="12"/>
      <c r="M7" s="12">
        <v>560</v>
      </c>
      <c r="N7" s="12"/>
      <c r="O7" s="16">
        <v>598</v>
      </c>
      <c r="P7" s="17">
        <v>14666</v>
      </c>
      <c r="Q7" s="18">
        <v>10805</v>
      </c>
      <c r="R7" s="19">
        <v>3248</v>
      </c>
      <c r="S7" s="19">
        <v>613</v>
      </c>
      <c r="T7" s="20">
        <v>10278</v>
      </c>
      <c r="U7" s="18"/>
      <c r="V7" s="18">
        <v>3446</v>
      </c>
      <c r="W7" s="18"/>
      <c r="X7" s="18"/>
      <c r="Y7" s="18"/>
      <c r="Z7" s="18"/>
      <c r="AA7" s="18">
        <v>544</v>
      </c>
      <c r="AB7" s="18"/>
      <c r="AC7" s="21">
        <v>398</v>
      </c>
      <c r="AD7" s="22">
        <v>1701</v>
      </c>
      <c r="AE7" s="23">
        <v>571</v>
      </c>
      <c r="AF7" s="24">
        <v>541</v>
      </c>
      <c r="AG7" s="24">
        <v>589</v>
      </c>
      <c r="AH7" s="25">
        <v>993</v>
      </c>
      <c r="AI7" s="23"/>
      <c r="AJ7" s="23">
        <v>492</v>
      </c>
      <c r="AK7" s="23"/>
      <c r="AL7" s="23"/>
      <c r="AM7" s="23"/>
      <c r="AN7" s="23"/>
      <c r="AO7" s="23">
        <v>16</v>
      </c>
      <c r="AP7" s="23"/>
      <c r="AQ7" s="26">
        <v>200</v>
      </c>
    </row>
    <row r="8" spans="1:43">
      <c r="A8" s="10">
        <v>2008</v>
      </c>
      <c r="B8" s="11">
        <v>19450</v>
      </c>
      <c r="C8" s="12">
        <v>13046</v>
      </c>
      <c r="D8" s="13">
        <v>4589</v>
      </c>
      <c r="E8" s="13">
        <v>1815</v>
      </c>
      <c r="F8" s="14">
        <v>12654</v>
      </c>
      <c r="G8" s="12">
        <v>150</v>
      </c>
      <c r="H8" s="12">
        <v>4548</v>
      </c>
      <c r="I8" s="12"/>
      <c r="J8" s="15"/>
      <c r="K8" s="15"/>
      <c r="L8" s="12"/>
      <c r="M8" s="12">
        <v>1443</v>
      </c>
      <c r="N8" s="12">
        <v>26</v>
      </c>
      <c r="O8" s="16">
        <v>629</v>
      </c>
      <c r="P8" s="17">
        <v>16865</v>
      </c>
      <c r="Q8" s="18">
        <v>12256</v>
      </c>
      <c r="R8" s="19">
        <v>3853</v>
      </c>
      <c r="S8" s="19">
        <v>756</v>
      </c>
      <c r="T8" s="20">
        <v>11249</v>
      </c>
      <c r="U8" s="18">
        <v>43</v>
      </c>
      <c r="V8" s="18">
        <v>3727</v>
      </c>
      <c r="W8" s="18"/>
      <c r="X8" s="18"/>
      <c r="Y8" s="18"/>
      <c r="Z8" s="18"/>
      <c r="AA8" s="18">
        <v>1428</v>
      </c>
      <c r="AB8" s="18">
        <v>4</v>
      </c>
      <c r="AC8" s="21">
        <v>414</v>
      </c>
      <c r="AD8" s="22">
        <v>2585</v>
      </c>
      <c r="AE8" s="23">
        <v>790</v>
      </c>
      <c r="AF8" s="24">
        <v>736</v>
      </c>
      <c r="AG8" s="24">
        <v>1059</v>
      </c>
      <c r="AH8" s="25">
        <v>1405</v>
      </c>
      <c r="AI8" s="23">
        <v>107</v>
      </c>
      <c r="AJ8" s="23">
        <v>821</v>
      </c>
      <c r="AK8" s="23"/>
      <c r="AL8" s="23"/>
      <c r="AM8" s="23"/>
      <c r="AN8" s="23"/>
      <c r="AO8" s="23">
        <v>15</v>
      </c>
      <c r="AP8" s="23">
        <v>22</v>
      </c>
      <c r="AQ8" s="26">
        <v>215</v>
      </c>
    </row>
    <row r="9" spans="1:43">
      <c r="A9" s="10">
        <v>2009</v>
      </c>
      <c r="B9" s="27">
        <v>22367</v>
      </c>
      <c r="C9" s="28">
        <v>13165</v>
      </c>
      <c r="D9" s="13">
        <v>5722</v>
      </c>
      <c r="E9" s="13">
        <v>3480</v>
      </c>
      <c r="F9" s="29">
        <v>12783</v>
      </c>
      <c r="G9" s="28">
        <v>2203</v>
      </c>
      <c r="H9" s="28">
        <v>4798</v>
      </c>
      <c r="I9" s="28"/>
      <c r="J9" s="15"/>
      <c r="K9" s="15"/>
      <c r="L9" s="28">
        <v>2</v>
      </c>
      <c r="M9" s="28">
        <v>1853</v>
      </c>
      <c r="N9" s="28">
        <v>231</v>
      </c>
      <c r="O9" s="30">
        <v>497</v>
      </c>
      <c r="P9" s="31">
        <v>17300</v>
      </c>
      <c r="Q9" s="32">
        <v>11972</v>
      </c>
      <c r="R9" s="19">
        <v>4358</v>
      </c>
      <c r="S9" s="19">
        <v>970</v>
      </c>
      <c r="T9" s="33">
        <v>11069</v>
      </c>
      <c r="U9" s="32">
        <v>430</v>
      </c>
      <c r="V9" s="32">
        <v>3574</v>
      </c>
      <c r="W9" s="32"/>
      <c r="X9" s="32"/>
      <c r="Y9" s="32"/>
      <c r="Z9" s="32">
        <v>1</v>
      </c>
      <c r="AA9" s="32">
        <v>1839</v>
      </c>
      <c r="AB9" s="32">
        <v>72</v>
      </c>
      <c r="AC9" s="34">
        <v>315</v>
      </c>
      <c r="AD9" s="35">
        <v>5067</v>
      </c>
      <c r="AE9" s="36">
        <v>1193</v>
      </c>
      <c r="AF9" s="24">
        <v>1364</v>
      </c>
      <c r="AG9" s="24">
        <v>2510</v>
      </c>
      <c r="AH9" s="37">
        <v>1714</v>
      </c>
      <c r="AI9" s="36">
        <v>1773</v>
      </c>
      <c r="AJ9" s="36">
        <v>1224</v>
      </c>
      <c r="AK9" s="36"/>
      <c r="AL9" s="36"/>
      <c r="AM9" s="36"/>
      <c r="AN9" s="36">
        <v>1</v>
      </c>
      <c r="AO9" s="36">
        <v>14</v>
      </c>
      <c r="AP9" s="36">
        <v>159</v>
      </c>
      <c r="AQ9" s="38">
        <v>182</v>
      </c>
    </row>
    <row r="10" spans="1:43">
      <c r="A10" s="10">
        <v>2010</v>
      </c>
      <c r="B10" s="27">
        <v>23549</v>
      </c>
      <c r="C10" s="28">
        <v>13321</v>
      </c>
      <c r="D10" s="13">
        <v>6312</v>
      </c>
      <c r="E10" s="13">
        <v>3916</v>
      </c>
      <c r="F10" s="29">
        <v>12730</v>
      </c>
      <c r="G10" s="28">
        <v>2814</v>
      </c>
      <c r="H10" s="28">
        <v>4923</v>
      </c>
      <c r="I10" s="28"/>
      <c r="J10" s="15"/>
      <c r="K10" s="15"/>
      <c r="L10" s="28">
        <v>2</v>
      </c>
      <c r="M10" s="28">
        <v>2354</v>
      </c>
      <c r="N10" s="28">
        <v>194</v>
      </c>
      <c r="O10" s="30">
        <v>532</v>
      </c>
      <c r="P10" s="31">
        <v>17898</v>
      </c>
      <c r="Q10" s="32">
        <v>12015</v>
      </c>
      <c r="R10" s="19">
        <v>4858</v>
      </c>
      <c r="S10" s="19">
        <v>1025</v>
      </c>
      <c r="T10" s="33">
        <v>10942</v>
      </c>
      <c r="U10" s="32">
        <v>446</v>
      </c>
      <c r="V10" s="32">
        <v>3739</v>
      </c>
      <c r="W10" s="32"/>
      <c r="X10" s="32"/>
      <c r="Y10" s="32"/>
      <c r="Z10" s="32">
        <v>1</v>
      </c>
      <c r="AA10" s="32">
        <v>2350</v>
      </c>
      <c r="AB10" s="32">
        <v>62</v>
      </c>
      <c r="AC10" s="34">
        <v>358</v>
      </c>
      <c r="AD10" s="35">
        <v>5651</v>
      </c>
      <c r="AE10" s="36">
        <v>1306</v>
      </c>
      <c r="AF10" s="24">
        <v>1454</v>
      </c>
      <c r="AG10" s="24">
        <v>2891</v>
      </c>
      <c r="AH10" s="37">
        <v>1788</v>
      </c>
      <c r="AI10" s="36">
        <v>2368</v>
      </c>
      <c r="AJ10" s="36">
        <v>1184</v>
      </c>
      <c r="AK10" s="36"/>
      <c r="AL10" s="36"/>
      <c r="AM10" s="36"/>
      <c r="AN10" s="36">
        <v>1</v>
      </c>
      <c r="AO10" s="36">
        <v>4</v>
      </c>
      <c r="AP10" s="36">
        <v>132</v>
      </c>
      <c r="AQ10" s="38">
        <v>174</v>
      </c>
    </row>
    <row r="11" spans="1:43">
      <c r="A11" s="10">
        <v>2011</v>
      </c>
      <c r="B11" s="11">
        <v>24208</v>
      </c>
      <c r="C11" s="12">
        <v>13209</v>
      </c>
      <c r="D11" s="13">
        <v>6613</v>
      </c>
      <c r="E11" s="13">
        <v>4386</v>
      </c>
      <c r="F11" s="14">
        <v>12320</v>
      </c>
      <c r="G11" s="12">
        <v>3727</v>
      </c>
      <c r="H11" s="12">
        <v>4272</v>
      </c>
      <c r="I11" s="12"/>
      <c r="J11" s="15"/>
      <c r="K11" s="15"/>
      <c r="L11" s="12">
        <v>2</v>
      </c>
      <c r="M11" s="12">
        <v>3097</v>
      </c>
      <c r="N11" s="12">
        <v>157</v>
      </c>
      <c r="O11" s="16">
        <v>633</v>
      </c>
      <c r="P11" s="17">
        <v>17974</v>
      </c>
      <c r="Q11" s="18">
        <v>11911</v>
      </c>
      <c r="R11" s="19">
        <v>5056</v>
      </c>
      <c r="S11" s="19">
        <v>1007</v>
      </c>
      <c r="T11" s="20">
        <v>10692</v>
      </c>
      <c r="U11" s="18">
        <v>547</v>
      </c>
      <c r="V11" s="18">
        <v>3132</v>
      </c>
      <c r="W11" s="18"/>
      <c r="X11" s="18"/>
      <c r="Y11" s="18"/>
      <c r="Z11" s="18">
        <v>1</v>
      </c>
      <c r="AA11" s="18">
        <v>3080</v>
      </c>
      <c r="AB11" s="18">
        <v>59</v>
      </c>
      <c r="AC11" s="21">
        <v>463</v>
      </c>
      <c r="AD11" s="22">
        <v>6234</v>
      </c>
      <c r="AE11" s="23">
        <v>1298</v>
      </c>
      <c r="AF11" s="24">
        <v>1557</v>
      </c>
      <c r="AG11" s="24">
        <v>3379</v>
      </c>
      <c r="AH11" s="25">
        <v>1628</v>
      </c>
      <c r="AI11" s="23">
        <v>3180</v>
      </c>
      <c r="AJ11" s="23">
        <v>1140</v>
      </c>
      <c r="AK11" s="23"/>
      <c r="AL11" s="23"/>
      <c r="AM11" s="23"/>
      <c r="AN11" s="23">
        <v>1</v>
      </c>
      <c r="AO11" s="23">
        <v>17</v>
      </c>
      <c r="AP11" s="23">
        <v>98</v>
      </c>
      <c r="AQ11" s="26">
        <v>170</v>
      </c>
    </row>
    <row r="12" spans="1:43">
      <c r="A12" s="10">
        <v>2012</v>
      </c>
      <c r="B12" s="11">
        <v>27319</v>
      </c>
      <c r="C12" s="12">
        <v>14039</v>
      </c>
      <c r="D12" s="13">
        <v>7553</v>
      </c>
      <c r="E12" s="13">
        <v>5727</v>
      </c>
      <c r="F12" s="14">
        <v>12272</v>
      </c>
      <c r="G12" s="12">
        <v>4279</v>
      </c>
      <c r="H12" s="12">
        <v>5841</v>
      </c>
      <c r="I12" s="12"/>
      <c r="J12" s="15"/>
      <c r="K12" s="15"/>
      <c r="L12" s="12">
        <v>4</v>
      </c>
      <c r="M12" s="12">
        <v>3681</v>
      </c>
      <c r="N12" s="12">
        <v>435</v>
      </c>
      <c r="O12" s="16">
        <v>807</v>
      </c>
      <c r="P12" s="17">
        <v>19259</v>
      </c>
      <c r="Q12" s="18">
        <v>12416</v>
      </c>
      <c r="R12" s="19">
        <v>5486</v>
      </c>
      <c r="S12" s="19">
        <v>1357</v>
      </c>
      <c r="T12" s="20">
        <v>10374</v>
      </c>
      <c r="U12" s="18">
        <v>621</v>
      </c>
      <c r="V12" s="18">
        <v>3948</v>
      </c>
      <c r="W12" s="18"/>
      <c r="X12" s="18"/>
      <c r="Y12" s="18"/>
      <c r="Z12" s="18"/>
      <c r="AA12" s="18">
        <v>3662</v>
      </c>
      <c r="AB12" s="18">
        <v>116</v>
      </c>
      <c r="AC12" s="21">
        <v>538</v>
      </c>
      <c r="AD12" s="22">
        <v>8060</v>
      </c>
      <c r="AE12" s="23">
        <v>1623</v>
      </c>
      <c r="AF12" s="24">
        <v>2067</v>
      </c>
      <c r="AG12" s="24">
        <v>4370</v>
      </c>
      <c r="AH12" s="25">
        <v>1898</v>
      </c>
      <c r="AI12" s="23">
        <v>3658</v>
      </c>
      <c r="AJ12" s="23">
        <v>1893</v>
      </c>
      <c r="AK12" s="23"/>
      <c r="AL12" s="23"/>
      <c r="AM12" s="23"/>
      <c r="AN12" s="23">
        <v>4</v>
      </c>
      <c r="AO12" s="23">
        <v>19</v>
      </c>
      <c r="AP12" s="23">
        <v>319</v>
      </c>
      <c r="AQ12" s="26">
        <v>269</v>
      </c>
    </row>
    <row r="13" spans="1:43">
      <c r="A13" s="10">
        <v>2013</v>
      </c>
      <c r="B13" s="11">
        <v>31645</v>
      </c>
      <c r="C13" s="12">
        <v>15355</v>
      </c>
      <c r="D13" s="13">
        <v>8665</v>
      </c>
      <c r="E13" s="13">
        <v>7625</v>
      </c>
      <c r="F13" s="14">
        <v>12948</v>
      </c>
      <c r="G13" s="12">
        <v>5171</v>
      </c>
      <c r="H13" s="12">
        <v>7521</v>
      </c>
      <c r="I13" s="12"/>
      <c r="J13" s="15"/>
      <c r="K13" s="15"/>
      <c r="L13" s="12">
        <v>6</v>
      </c>
      <c r="M13" s="12">
        <v>4290</v>
      </c>
      <c r="N13" s="12">
        <v>543</v>
      </c>
      <c r="O13" s="16">
        <v>1166</v>
      </c>
      <c r="P13" s="17">
        <v>20962</v>
      </c>
      <c r="Q13" s="18">
        <v>13266</v>
      </c>
      <c r="R13" s="19">
        <v>5918</v>
      </c>
      <c r="S13" s="19">
        <v>1778</v>
      </c>
      <c r="T13" s="20">
        <v>10434</v>
      </c>
      <c r="U13" s="18">
        <v>677</v>
      </c>
      <c r="V13" s="18">
        <v>4678</v>
      </c>
      <c r="W13" s="18"/>
      <c r="X13" s="18"/>
      <c r="Y13" s="18"/>
      <c r="Z13" s="18">
        <v>1</v>
      </c>
      <c r="AA13" s="18">
        <v>4276</v>
      </c>
      <c r="AB13" s="18">
        <v>118</v>
      </c>
      <c r="AC13" s="21">
        <v>778</v>
      </c>
      <c r="AD13" s="22">
        <v>10683</v>
      </c>
      <c r="AE13" s="23">
        <v>2089</v>
      </c>
      <c r="AF13" s="24">
        <v>2747</v>
      </c>
      <c r="AG13" s="24">
        <v>5847</v>
      </c>
      <c r="AH13" s="25">
        <v>2514</v>
      </c>
      <c r="AI13" s="23">
        <v>4494</v>
      </c>
      <c r="AJ13" s="23">
        <v>2843</v>
      </c>
      <c r="AK13" s="23"/>
      <c r="AL13" s="23"/>
      <c r="AM13" s="23"/>
      <c r="AN13" s="23">
        <v>5</v>
      </c>
      <c r="AO13" s="23">
        <v>14</v>
      </c>
      <c r="AP13" s="23">
        <v>425</v>
      </c>
      <c r="AQ13" s="26">
        <v>388</v>
      </c>
    </row>
    <row r="14" spans="1:43">
      <c r="A14" s="10">
        <v>2014</v>
      </c>
      <c r="B14" s="11">
        <v>35276</v>
      </c>
      <c r="C14" s="12">
        <v>16328</v>
      </c>
      <c r="D14" s="13">
        <v>9841</v>
      </c>
      <c r="E14" s="13">
        <v>9107</v>
      </c>
      <c r="F14" s="14">
        <v>13225</v>
      </c>
      <c r="G14" s="12">
        <v>5617</v>
      </c>
      <c r="H14" s="12">
        <v>9274</v>
      </c>
      <c r="I14" s="12"/>
      <c r="J14" s="15"/>
      <c r="K14" s="15"/>
      <c r="L14" s="12">
        <v>12</v>
      </c>
      <c r="M14" s="12">
        <v>4909</v>
      </c>
      <c r="N14" s="12">
        <v>660</v>
      </c>
      <c r="O14" s="16">
        <v>1579</v>
      </c>
      <c r="P14" s="17">
        <v>22683</v>
      </c>
      <c r="Q14" s="18">
        <v>13858</v>
      </c>
      <c r="R14" s="19">
        <v>6607</v>
      </c>
      <c r="S14" s="19">
        <v>2218</v>
      </c>
      <c r="T14" s="20">
        <v>10215</v>
      </c>
      <c r="U14" s="18">
        <v>760</v>
      </c>
      <c r="V14" s="18">
        <v>5595</v>
      </c>
      <c r="W14" s="18"/>
      <c r="X14" s="18"/>
      <c r="Y14" s="18"/>
      <c r="Z14" s="18">
        <v>1</v>
      </c>
      <c r="AA14" s="18">
        <v>4868</v>
      </c>
      <c r="AB14" s="18">
        <v>163</v>
      </c>
      <c r="AC14" s="21">
        <v>1081</v>
      </c>
      <c r="AD14" s="22">
        <v>12593</v>
      </c>
      <c r="AE14" s="23">
        <v>2470</v>
      </c>
      <c r="AF14" s="24">
        <v>3234</v>
      </c>
      <c r="AG14" s="24">
        <v>6889</v>
      </c>
      <c r="AH14" s="25">
        <v>3010</v>
      </c>
      <c r="AI14" s="23">
        <v>4857</v>
      </c>
      <c r="AJ14" s="23">
        <v>3679</v>
      </c>
      <c r="AK14" s="23"/>
      <c r="AL14" s="23"/>
      <c r="AM14" s="23"/>
      <c r="AN14" s="23">
        <v>11</v>
      </c>
      <c r="AO14" s="23">
        <v>41</v>
      </c>
      <c r="AP14" s="23">
        <v>497</v>
      </c>
      <c r="AQ14" s="26">
        <v>498</v>
      </c>
    </row>
    <row r="15" spans="1:43">
      <c r="A15" s="10">
        <v>2015</v>
      </c>
      <c r="B15" s="27">
        <v>36988</v>
      </c>
      <c r="C15" s="28">
        <v>16569</v>
      </c>
      <c r="D15" s="13">
        <v>10597</v>
      </c>
      <c r="E15" s="13">
        <v>9822</v>
      </c>
      <c r="F15" s="29">
        <v>13140</v>
      </c>
      <c r="G15" s="28">
        <v>5744</v>
      </c>
      <c r="H15" s="28">
        <v>10719</v>
      </c>
      <c r="I15" s="28"/>
      <c r="J15" s="15"/>
      <c r="K15" s="15"/>
      <c r="L15" s="28">
        <v>10</v>
      </c>
      <c r="M15" s="28">
        <v>5013</v>
      </c>
      <c r="N15" s="28">
        <v>789</v>
      </c>
      <c r="O15" s="30">
        <v>1573</v>
      </c>
      <c r="P15" s="31">
        <v>23579</v>
      </c>
      <c r="Q15" s="32">
        <v>13939</v>
      </c>
      <c r="R15" s="19">
        <v>7085</v>
      </c>
      <c r="S15" s="19">
        <v>2555</v>
      </c>
      <c r="T15" s="33">
        <v>10019</v>
      </c>
      <c r="U15" s="32">
        <v>810</v>
      </c>
      <c r="V15" s="32">
        <v>6467</v>
      </c>
      <c r="W15" s="32"/>
      <c r="X15" s="32"/>
      <c r="Y15" s="32"/>
      <c r="Z15" s="32">
        <v>1</v>
      </c>
      <c r="AA15" s="32">
        <v>4981</v>
      </c>
      <c r="AB15" s="32">
        <v>193</v>
      </c>
      <c r="AC15" s="34">
        <v>1108</v>
      </c>
      <c r="AD15" s="35">
        <v>13409</v>
      </c>
      <c r="AE15" s="36">
        <v>2630</v>
      </c>
      <c r="AF15" s="24">
        <v>3512</v>
      </c>
      <c r="AG15" s="24">
        <v>7267</v>
      </c>
      <c r="AH15" s="37">
        <v>3121</v>
      </c>
      <c r="AI15" s="36">
        <v>4934</v>
      </c>
      <c r="AJ15" s="36">
        <v>4252</v>
      </c>
      <c r="AK15" s="36"/>
      <c r="AL15" s="36"/>
      <c r="AM15" s="36"/>
      <c r="AN15" s="36">
        <v>9</v>
      </c>
      <c r="AO15" s="36">
        <v>32</v>
      </c>
      <c r="AP15" s="36">
        <v>596</v>
      </c>
      <c r="AQ15" s="38">
        <v>465</v>
      </c>
    </row>
    <row r="16" spans="1:43">
      <c r="A16" s="10">
        <v>2016</v>
      </c>
      <c r="B16" s="27">
        <v>41428</v>
      </c>
      <c r="C16" s="28">
        <v>17905</v>
      </c>
      <c r="D16" s="13">
        <v>11796</v>
      </c>
      <c r="E16" s="13">
        <v>11727</v>
      </c>
      <c r="F16" s="29">
        <v>15159</v>
      </c>
      <c r="G16" s="28">
        <v>6548</v>
      </c>
      <c r="H16" s="28">
        <v>12462</v>
      </c>
      <c r="I16" s="28">
        <v>5535</v>
      </c>
      <c r="J16" s="15">
        <v>2810</v>
      </c>
      <c r="K16" s="15">
        <v>4117</v>
      </c>
      <c r="L16" s="28">
        <v>459</v>
      </c>
      <c r="M16" s="28">
        <v>5447</v>
      </c>
      <c r="N16" s="28">
        <v>1291</v>
      </c>
      <c r="O16" s="30">
        <v>62</v>
      </c>
      <c r="P16" s="31">
        <v>25613</v>
      </c>
      <c r="Q16" s="32">
        <v>14892</v>
      </c>
      <c r="R16" s="19">
        <v>7703</v>
      </c>
      <c r="S16" s="19">
        <v>3018</v>
      </c>
      <c r="T16" s="33">
        <v>11059</v>
      </c>
      <c r="U16" s="32">
        <v>758</v>
      </c>
      <c r="V16" s="32">
        <v>7331</v>
      </c>
      <c r="W16" s="32">
        <v>4494</v>
      </c>
      <c r="X16" s="32">
        <v>619</v>
      </c>
      <c r="Y16" s="32">
        <v>2218</v>
      </c>
      <c r="Z16" s="32">
        <v>82</v>
      </c>
      <c r="AA16" s="32">
        <v>5428</v>
      </c>
      <c r="AB16" s="32">
        <v>928</v>
      </c>
      <c r="AC16" s="34">
        <v>27</v>
      </c>
      <c r="AD16" s="35">
        <v>15815</v>
      </c>
      <c r="AE16" s="36">
        <v>3013</v>
      </c>
      <c r="AF16" s="24">
        <v>4093</v>
      </c>
      <c r="AG16" s="24">
        <v>8709</v>
      </c>
      <c r="AH16" s="37">
        <v>4100</v>
      </c>
      <c r="AI16" s="36">
        <v>5790</v>
      </c>
      <c r="AJ16" s="36">
        <v>5131</v>
      </c>
      <c r="AK16" s="36">
        <v>1041</v>
      </c>
      <c r="AL16" s="36">
        <v>2191</v>
      </c>
      <c r="AM16" s="36">
        <v>1899</v>
      </c>
      <c r="AN16" s="36">
        <v>377</v>
      </c>
      <c r="AO16" s="36">
        <v>19</v>
      </c>
      <c r="AP16" s="36">
        <v>363</v>
      </c>
      <c r="AQ16" s="38">
        <v>35</v>
      </c>
    </row>
    <row r="17" spans="1:43">
      <c r="A17" s="10">
        <v>2017</v>
      </c>
      <c r="B17" s="11">
        <v>43391</v>
      </c>
      <c r="C17" s="12">
        <v>18506</v>
      </c>
      <c r="D17" s="13">
        <v>12293</v>
      </c>
      <c r="E17" s="13">
        <v>12592</v>
      </c>
      <c r="F17" s="14">
        <v>15493</v>
      </c>
      <c r="G17" s="12">
        <v>6074</v>
      </c>
      <c r="H17" s="12">
        <v>13910</v>
      </c>
      <c r="I17" s="12">
        <v>6329</v>
      </c>
      <c r="J17" s="15">
        <v>4006</v>
      </c>
      <c r="K17" s="15">
        <v>3575</v>
      </c>
      <c r="L17" s="12">
        <v>465</v>
      </c>
      <c r="M17" s="12">
        <v>5336</v>
      </c>
      <c r="N17" s="12">
        <v>2098</v>
      </c>
      <c r="O17" s="16">
        <v>15</v>
      </c>
      <c r="P17" s="17">
        <v>26576</v>
      </c>
      <c r="Q17" s="18">
        <v>15309</v>
      </c>
      <c r="R17" s="19">
        <v>7895</v>
      </c>
      <c r="S17" s="19">
        <v>3372</v>
      </c>
      <c r="T17" s="20">
        <v>11052</v>
      </c>
      <c r="U17" s="18">
        <v>798</v>
      </c>
      <c r="V17" s="18">
        <v>8038</v>
      </c>
      <c r="W17" s="18">
        <v>4777</v>
      </c>
      <c r="X17" s="18">
        <v>1158</v>
      </c>
      <c r="Y17" s="18">
        <v>2103</v>
      </c>
      <c r="Z17" s="18">
        <v>88</v>
      </c>
      <c r="AA17" s="18">
        <v>5301</v>
      </c>
      <c r="AB17" s="18">
        <v>1284</v>
      </c>
      <c r="AC17" s="21">
        <v>15</v>
      </c>
      <c r="AD17" s="22">
        <v>16815</v>
      </c>
      <c r="AE17" s="23">
        <v>3197</v>
      </c>
      <c r="AF17" s="24">
        <v>4398</v>
      </c>
      <c r="AG17" s="24">
        <v>9220</v>
      </c>
      <c r="AH17" s="25">
        <v>4441</v>
      </c>
      <c r="AI17" s="23">
        <v>5276</v>
      </c>
      <c r="AJ17" s="23">
        <v>5872</v>
      </c>
      <c r="AK17" s="23">
        <v>1552</v>
      </c>
      <c r="AL17" s="23">
        <v>2848</v>
      </c>
      <c r="AM17" s="23">
        <v>1472</v>
      </c>
      <c r="AN17" s="23">
        <v>377</v>
      </c>
      <c r="AO17" s="23">
        <v>35</v>
      </c>
      <c r="AP17" s="23">
        <v>814</v>
      </c>
      <c r="AQ17" s="26"/>
    </row>
    <row r="18" spans="1:43">
      <c r="A18" s="10">
        <v>2018</v>
      </c>
      <c r="B18" s="11">
        <v>44635</v>
      </c>
      <c r="C18" s="12">
        <v>18971</v>
      </c>
      <c r="D18" s="13">
        <v>12482</v>
      </c>
      <c r="E18" s="13">
        <v>13182</v>
      </c>
      <c r="F18" s="14">
        <v>15367</v>
      </c>
      <c r="G18" s="12">
        <v>5859</v>
      </c>
      <c r="H18" s="12">
        <v>14743</v>
      </c>
      <c r="I18" s="12">
        <v>7565</v>
      </c>
      <c r="J18" s="15">
        <v>4054</v>
      </c>
      <c r="K18" s="15">
        <v>3124</v>
      </c>
      <c r="L18" s="12">
        <v>359</v>
      </c>
      <c r="M18" s="12">
        <v>5600</v>
      </c>
      <c r="N18" s="12">
        <v>2694</v>
      </c>
      <c r="O18" s="16">
        <v>13</v>
      </c>
      <c r="P18" s="17">
        <v>27097</v>
      </c>
      <c r="Q18" s="18">
        <v>15485</v>
      </c>
      <c r="R18" s="19">
        <v>7888</v>
      </c>
      <c r="S18" s="19">
        <v>3724</v>
      </c>
      <c r="T18" s="20">
        <v>10864</v>
      </c>
      <c r="U18" s="18">
        <v>821</v>
      </c>
      <c r="V18" s="18">
        <v>8137</v>
      </c>
      <c r="W18" s="18">
        <v>5310</v>
      </c>
      <c r="X18" s="18">
        <v>982</v>
      </c>
      <c r="Y18" s="18">
        <v>1845</v>
      </c>
      <c r="Z18" s="18">
        <v>89</v>
      </c>
      <c r="AA18" s="18">
        <v>5570</v>
      </c>
      <c r="AB18" s="18">
        <v>1605</v>
      </c>
      <c r="AC18" s="21">
        <v>11</v>
      </c>
      <c r="AD18" s="22">
        <v>17538</v>
      </c>
      <c r="AE18" s="23">
        <v>3486</v>
      </c>
      <c r="AF18" s="24">
        <v>4594</v>
      </c>
      <c r="AG18" s="24">
        <v>9458</v>
      </c>
      <c r="AH18" s="25">
        <v>4503</v>
      </c>
      <c r="AI18" s="23">
        <v>5038</v>
      </c>
      <c r="AJ18" s="23">
        <v>6606</v>
      </c>
      <c r="AK18" s="23">
        <v>2255</v>
      </c>
      <c r="AL18" s="23">
        <v>3072</v>
      </c>
      <c r="AM18" s="23">
        <v>1279</v>
      </c>
      <c r="AN18" s="23">
        <v>270</v>
      </c>
      <c r="AO18" s="23">
        <v>30</v>
      </c>
      <c r="AP18" s="23">
        <v>1089</v>
      </c>
      <c r="AQ18" s="26">
        <v>2</v>
      </c>
    </row>
    <row r="19" spans="1:43">
      <c r="A19" s="10">
        <v>2019</v>
      </c>
      <c r="B19" s="11">
        <v>46144</v>
      </c>
      <c r="C19" s="12">
        <v>19094</v>
      </c>
      <c r="D19" s="13">
        <v>12801</v>
      </c>
      <c r="E19" s="13">
        <v>14249</v>
      </c>
      <c r="F19" s="14">
        <v>14759</v>
      </c>
      <c r="G19" s="12">
        <v>5805</v>
      </c>
      <c r="H19" s="12">
        <v>16108</v>
      </c>
      <c r="I19" s="12">
        <v>7819</v>
      </c>
      <c r="J19" s="15">
        <v>4340</v>
      </c>
      <c r="K19" s="15">
        <v>3949</v>
      </c>
      <c r="L19" s="12">
        <v>896</v>
      </c>
      <c r="M19" s="12">
        <v>5395</v>
      </c>
      <c r="N19" s="12">
        <v>3171</v>
      </c>
      <c r="O19" s="16">
        <v>10</v>
      </c>
      <c r="P19" s="17">
        <v>27605</v>
      </c>
      <c r="Q19" s="18">
        <v>15439</v>
      </c>
      <c r="R19" s="19">
        <v>7994</v>
      </c>
      <c r="S19" s="19">
        <v>4172</v>
      </c>
      <c r="T19" s="20">
        <v>10648</v>
      </c>
      <c r="U19" s="18">
        <v>846</v>
      </c>
      <c r="V19" s="18">
        <v>8755</v>
      </c>
      <c r="W19" s="18">
        <v>5721</v>
      </c>
      <c r="X19" s="18">
        <v>886</v>
      </c>
      <c r="Y19" s="18">
        <v>2148</v>
      </c>
      <c r="Z19" s="18">
        <v>120</v>
      </c>
      <c r="AA19" s="18">
        <v>5334</v>
      </c>
      <c r="AB19" s="18">
        <v>1895</v>
      </c>
      <c r="AC19" s="21">
        <v>7</v>
      </c>
      <c r="AD19" s="22">
        <v>18539</v>
      </c>
      <c r="AE19" s="23">
        <v>3655</v>
      </c>
      <c r="AF19" s="24">
        <v>4807</v>
      </c>
      <c r="AG19" s="24">
        <v>10077</v>
      </c>
      <c r="AH19" s="25">
        <v>4111</v>
      </c>
      <c r="AI19" s="23">
        <v>4959</v>
      </c>
      <c r="AJ19" s="23">
        <v>7353</v>
      </c>
      <c r="AK19" s="23">
        <v>2098</v>
      </c>
      <c r="AL19" s="23">
        <v>3454</v>
      </c>
      <c r="AM19" s="23">
        <v>1801</v>
      </c>
      <c r="AN19" s="23">
        <v>776</v>
      </c>
      <c r="AO19" s="23">
        <v>61</v>
      </c>
      <c r="AP19" s="23">
        <v>1276</v>
      </c>
      <c r="AQ19" s="26">
        <v>3</v>
      </c>
    </row>
    <row r="20" spans="1:43">
      <c r="A20" s="10">
        <v>2020</v>
      </c>
      <c r="B20" s="11">
        <v>40280</v>
      </c>
      <c r="C20" s="12">
        <v>17180</v>
      </c>
      <c r="D20" s="13">
        <v>11558</v>
      </c>
      <c r="E20" s="13">
        <v>11542</v>
      </c>
      <c r="F20" s="14">
        <v>12684</v>
      </c>
      <c r="G20" s="12">
        <v>4559</v>
      </c>
      <c r="H20" s="12">
        <v>15020</v>
      </c>
      <c r="I20" s="12">
        <v>8574</v>
      </c>
      <c r="J20" s="15">
        <v>4002</v>
      </c>
      <c r="K20" s="15">
        <v>2444</v>
      </c>
      <c r="L20" s="12">
        <v>705</v>
      </c>
      <c r="M20" s="12">
        <v>4247</v>
      </c>
      <c r="N20" s="12">
        <v>3025</v>
      </c>
      <c r="O20" s="16">
        <v>40</v>
      </c>
      <c r="P20" s="17">
        <v>26042</v>
      </c>
      <c r="Q20" s="18">
        <v>14269</v>
      </c>
      <c r="R20" s="19">
        <v>7766</v>
      </c>
      <c r="S20" s="19">
        <v>4007</v>
      </c>
      <c r="T20" s="20">
        <v>9626</v>
      </c>
      <c r="U20" s="18">
        <v>810</v>
      </c>
      <c r="V20" s="18">
        <v>9390</v>
      </c>
      <c r="W20" s="18">
        <v>6737</v>
      </c>
      <c r="X20" s="18">
        <v>1097</v>
      </c>
      <c r="Y20" s="18">
        <v>1556</v>
      </c>
      <c r="Z20" s="18">
        <v>107</v>
      </c>
      <c r="AA20" s="18">
        <v>4188</v>
      </c>
      <c r="AB20" s="18">
        <v>1889</v>
      </c>
      <c r="AC20" s="21">
        <v>32</v>
      </c>
      <c r="AD20" s="22">
        <v>14238</v>
      </c>
      <c r="AE20" s="23">
        <v>2911</v>
      </c>
      <c r="AF20" s="24">
        <v>3792</v>
      </c>
      <c r="AG20" s="24">
        <v>7535</v>
      </c>
      <c r="AH20" s="25">
        <v>3058</v>
      </c>
      <c r="AI20" s="23">
        <v>3749</v>
      </c>
      <c r="AJ20" s="23">
        <v>5630</v>
      </c>
      <c r="AK20" s="23">
        <v>1837</v>
      </c>
      <c r="AL20" s="23">
        <v>2905</v>
      </c>
      <c r="AM20" s="23">
        <v>888</v>
      </c>
      <c r="AN20" s="23">
        <v>598</v>
      </c>
      <c r="AO20" s="23">
        <v>59</v>
      </c>
      <c r="AP20" s="23">
        <v>1136</v>
      </c>
      <c r="AQ20" s="26">
        <v>8</v>
      </c>
    </row>
    <row r="21" spans="1:43">
      <c r="A21" s="10">
        <v>2021</v>
      </c>
      <c r="B21" s="39">
        <v>46829</v>
      </c>
      <c r="C21" s="13">
        <v>19881</v>
      </c>
      <c r="D21" s="13">
        <v>13039</v>
      </c>
      <c r="E21" s="13">
        <v>13909</v>
      </c>
      <c r="F21" s="40">
        <v>13854</v>
      </c>
      <c r="G21" s="13">
        <v>5668</v>
      </c>
      <c r="H21" s="13">
        <v>18183</v>
      </c>
      <c r="I21" s="13">
        <v>9912</v>
      </c>
      <c r="J21" s="15">
        <v>4892</v>
      </c>
      <c r="K21" s="15">
        <v>3379</v>
      </c>
      <c r="L21" s="13">
        <v>860</v>
      </c>
      <c r="M21" s="13">
        <v>4735</v>
      </c>
      <c r="N21" s="13">
        <v>3451</v>
      </c>
      <c r="O21" s="41">
        <v>78</v>
      </c>
      <c r="P21" s="42">
        <v>29840</v>
      </c>
      <c r="Q21" s="19">
        <v>16515</v>
      </c>
      <c r="R21" s="19">
        <v>8630</v>
      </c>
      <c r="S21" s="19">
        <v>4695</v>
      </c>
      <c r="T21" s="43">
        <v>10436</v>
      </c>
      <c r="U21" s="19">
        <v>1016</v>
      </c>
      <c r="V21" s="19">
        <v>11231</v>
      </c>
      <c r="W21" s="19">
        <v>7918</v>
      </c>
      <c r="X21" s="19">
        <v>1242</v>
      </c>
      <c r="Y21" s="19">
        <v>2071</v>
      </c>
      <c r="Z21" s="19">
        <v>143</v>
      </c>
      <c r="AA21" s="19">
        <v>4640</v>
      </c>
      <c r="AB21" s="19">
        <v>2306</v>
      </c>
      <c r="AC21" s="44">
        <v>68</v>
      </c>
      <c r="AD21" s="45">
        <v>16989</v>
      </c>
      <c r="AE21" s="24">
        <v>3366</v>
      </c>
      <c r="AF21" s="24">
        <v>4409</v>
      </c>
      <c r="AG21" s="24">
        <v>9214</v>
      </c>
      <c r="AH21" s="46">
        <v>3418</v>
      </c>
      <c r="AI21" s="24">
        <v>4652</v>
      </c>
      <c r="AJ21" s="24">
        <v>6952</v>
      </c>
      <c r="AK21" s="24">
        <v>1994</v>
      </c>
      <c r="AL21" s="24">
        <v>3650</v>
      </c>
      <c r="AM21" s="24">
        <v>1308</v>
      </c>
      <c r="AN21" s="24">
        <v>717</v>
      </c>
      <c r="AO21" s="24">
        <v>95</v>
      </c>
      <c r="AP21" s="24">
        <v>1145</v>
      </c>
      <c r="AQ21" s="47">
        <v>10</v>
      </c>
    </row>
    <row r="22" spans="1:43">
      <c r="A22" s="10">
        <v>2022</v>
      </c>
      <c r="B22" s="39">
        <v>52938</v>
      </c>
      <c r="C22" s="13">
        <v>21499</v>
      </c>
      <c r="D22" s="13">
        <v>14642</v>
      </c>
      <c r="E22" s="13">
        <v>16797</v>
      </c>
      <c r="F22" s="14">
        <v>14577</v>
      </c>
      <c r="G22" s="13">
        <v>6656</v>
      </c>
      <c r="H22" s="13">
        <v>20468</v>
      </c>
      <c r="I22" s="13">
        <v>10961</v>
      </c>
      <c r="J22" s="15">
        <v>5545</v>
      </c>
      <c r="K22" s="15">
        <v>3962</v>
      </c>
      <c r="L22" s="13">
        <v>1054</v>
      </c>
      <c r="M22" s="13">
        <v>5454</v>
      </c>
      <c r="N22" s="13">
        <v>4626</v>
      </c>
      <c r="O22" s="41">
        <v>103</v>
      </c>
      <c r="P22" s="42">
        <v>30728</v>
      </c>
      <c r="Q22" s="19">
        <v>16924</v>
      </c>
      <c r="R22" s="19">
        <v>8848</v>
      </c>
      <c r="S22" s="19">
        <v>4956</v>
      </c>
      <c r="T22" s="43">
        <v>9895</v>
      </c>
      <c r="U22" s="19">
        <v>977</v>
      </c>
      <c r="V22" s="19">
        <v>11596</v>
      </c>
      <c r="W22" s="19">
        <v>8212</v>
      </c>
      <c r="X22" s="19">
        <v>1257</v>
      </c>
      <c r="Y22" s="19">
        <v>2127</v>
      </c>
      <c r="Z22" s="19">
        <v>131</v>
      </c>
      <c r="AA22" s="19">
        <v>5286</v>
      </c>
      <c r="AB22" s="19">
        <v>2763</v>
      </c>
      <c r="AC22" s="44">
        <v>80</v>
      </c>
      <c r="AD22" s="45">
        <v>22210</v>
      </c>
      <c r="AE22" s="24">
        <v>4575</v>
      </c>
      <c r="AF22" s="24">
        <v>5794</v>
      </c>
      <c r="AG22" s="24">
        <v>11841</v>
      </c>
      <c r="AH22" s="46">
        <v>4682</v>
      </c>
      <c r="AI22" s="24">
        <v>5679</v>
      </c>
      <c r="AJ22" s="24">
        <v>8872</v>
      </c>
      <c r="AK22" s="24">
        <v>2749</v>
      </c>
      <c r="AL22" s="24">
        <v>4288</v>
      </c>
      <c r="AM22" s="24">
        <v>1835</v>
      </c>
      <c r="AN22" s="24">
        <v>923</v>
      </c>
      <c r="AO22" s="24">
        <v>168</v>
      </c>
      <c r="AP22" s="24">
        <v>1863</v>
      </c>
      <c r="AQ22" s="47">
        <v>23</v>
      </c>
    </row>
    <row r="23" spans="1:43" ht="15.75" thickBot="1">
      <c r="A23" s="48">
        <v>2023</v>
      </c>
      <c r="B23" s="49">
        <v>54347</v>
      </c>
      <c r="C23" s="50">
        <v>20343</v>
      </c>
      <c r="D23" s="50">
        <v>16042</v>
      </c>
      <c r="E23" s="50">
        <v>17962</v>
      </c>
      <c r="F23" s="51">
        <v>11412</v>
      </c>
      <c r="G23" s="50">
        <v>5663</v>
      </c>
      <c r="H23" s="50">
        <v>22663</v>
      </c>
      <c r="I23" s="50">
        <v>11631</v>
      </c>
      <c r="J23" s="52">
        <v>6504</v>
      </c>
      <c r="K23" s="52">
        <v>4528</v>
      </c>
      <c r="L23" s="50">
        <v>1354</v>
      </c>
      <c r="M23" s="50">
        <v>4731</v>
      </c>
      <c r="N23" s="50">
        <v>8433</v>
      </c>
      <c r="O23" s="53">
        <v>91</v>
      </c>
      <c r="P23" s="54">
        <v>27649</v>
      </c>
      <c r="Q23" s="55">
        <v>14666</v>
      </c>
      <c r="R23" s="55">
        <v>8581</v>
      </c>
      <c r="S23" s="55">
        <v>4402</v>
      </c>
      <c r="T23" s="56">
        <v>7207</v>
      </c>
      <c r="U23" s="55">
        <v>742</v>
      </c>
      <c r="V23" s="55">
        <v>10915</v>
      </c>
      <c r="W23" s="55">
        <v>7537</v>
      </c>
      <c r="X23" s="55">
        <v>1119</v>
      </c>
      <c r="Y23" s="55">
        <v>2259</v>
      </c>
      <c r="Z23" s="55">
        <v>122</v>
      </c>
      <c r="AA23" s="55">
        <v>4517</v>
      </c>
      <c r="AB23" s="55">
        <v>4071</v>
      </c>
      <c r="AC23" s="57">
        <v>75</v>
      </c>
      <c r="AD23" s="58">
        <v>26698</v>
      </c>
      <c r="AE23" s="59">
        <v>5677</v>
      </c>
      <c r="AF23" s="59">
        <v>7461</v>
      </c>
      <c r="AG23" s="59">
        <v>13560</v>
      </c>
      <c r="AH23" s="60">
        <v>4205</v>
      </c>
      <c r="AI23" s="59">
        <v>4921</v>
      </c>
      <c r="AJ23" s="59">
        <v>11748</v>
      </c>
      <c r="AK23" s="59">
        <v>4094</v>
      </c>
      <c r="AL23" s="59">
        <v>5385</v>
      </c>
      <c r="AM23" s="59">
        <v>2269</v>
      </c>
      <c r="AN23" s="59">
        <v>1232</v>
      </c>
      <c r="AO23" s="59">
        <v>214</v>
      </c>
      <c r="AP23" s="59">
        <v>4362</v>
      </c>
      <c r="AQ23" s="61">
        <v>16</v>
      </c>
    </row>
    <row r="24" spans="1:43">
      <c r="A24" s="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</row>
    <row r="25" spans="1:43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</row>
  </sheetData>
  <mergeCells count="13">
    <mergeCell ref="AD5:AD6"/>
    <mergeCell ref="P4:AC4"/>
    <mergeCell ref="AD4:AQ4"/>
    <mergeCell ref="AH5:AQ5"/>
    <mergeCell ref="AE5:AG5"/>
    <mergeCell ref="A4:A6"/>
    <mergeCell ref="C5:E5"/>
    <mergeCell ref="F5:O5"/>
    <mergeCell ref="Q5:S5"/>
    <mergeCell ref="T5:AC5"/>
    <mergeCell ref="B4:O4"/>
    <mergeCell ref="B5:B6"/>
    <mergeCell ref="P5:P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6D11E-10BE-4866-88A5-66147AD93314}">
  <dimension ref="A1:AE133"/>
  <sheetViews>
    <sheetView zoomScale="80" zoomScaleNormal="80" workbookViewId="0"/>
  </sheetViews>
  <sheetFormatPr defaultRowHeight="15"/>
  <cols>
    <col min="1" max="1" width="9.140625" style="62"/>
    <col min="2" max="2" width="42.28515625" style="62" bestFit="1" customWidth="1"/>
    <col min="3" max="9" width="11.28515625" style="97" customWidth="1"/>
    <col min="10" max="12" width="14.5703125" style="97" customWidth="1"/>
    <col min="13" max="15" width="11.28515625" style="97" customWidth="1"/>
    <col min="16" max="17" width="9.140625" style="1"/>
    <col min="18" max="18" width="28.7109375" style="1" bestFit="1" customWidth="1"/>
    <col min="19" max="25" width="9.140625" style="1"/>
    <col min="26" max="28" width="14" style="1" customWidth="1"/>
    <col min="29" max="16384" width="9.140625" style="1"/>
  </cols>
  <sheetData>
    <row r="1" spans="1:31">
      <c r="A1" s="2" t="s">
        <v>11</v>
      </c>
      <c r="B1" s="3"/>
      <c r="C1" s="3"/>
      <c r="D1" s="3"/>
      <c r="E1" s="3"/>
      <c r="F1" s="71"/>
      <c r="G1" s="3"/>
      <c r="H1" s="3"/>
      <c r="I1" s="3"/>
      <c r="J1" s="3"/>
      <c r="K1" s="3"/>
      <c r="L1" s="3"/>
      <c r="M1" s="3"/>
      <c r="N1" s="1"/>
      <c r="O1" s="1"/>
      <c r="Q1" s="2" t="s">
        <v>12</v>
      </c>
    </row>
    <row r="2" spans="1:3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  <c r="O2" s="1"/>
      <c r="Q2" s="63"/>
    </row>
    <row r="3" spans="1:31" ht="16.5">
      <c r="A3" s="4" t="s">
        <v>68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  <c r="O3" s="1"/>
      <c r="Q3" s="63"/>
    </row>
    <row r="4" spans="1:31" ht="16.5">
      <c r="A4" s="208" t="s">
        <v>69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"/>
      <c r="O4" s="1"/>
      <c r="Q4" s="63"/>
    </row>
    <row r="5" spans="1:31" ht="17.25" thickBot="1">
      <c r="A5" s="64" t="s">
        <v>70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31" ht="15.75" customHeight="1">
      <c r="A6" s="229" t="s">
        <v>53</v>
      </c>
      <c r="B6" s="231" t="s">
        <v>71</v>
      </c>
      <c r="C6" s="233" t="s">
        <v>72</v>
      </c>
      <c r="D6" s="235" t="s">
        <v>58</v>
      </c>
      <c r="E6" s="221"/>
      <c r="F6" s="236"/>
      <c r="G6" s="235" t="s">
        <v>23</v>
      </c>
      <c r="H6" s="221"/>
      <c r="I6" s="227"/>
      <c r="J6" s="227"/>
      <c r="K6" s="227"/>
      <c r="L6" s="227"/>
      <c r="M6" s="227"/>
      <c r="N6" s="227"/>
      <c r="O6" s="222"/>
      <c r="Q6" s="229" t="s">
        <v>53</v>
      </c>
      <c r="R6" s="231" t="s">
        <v>71</v>
      </c>
      <c r="S6" s="233" t="s">
        <v>72</v>
      </c>
      <c r="T6" s="235" t="s">
        <v>58</v>
      </c>
      <c r="U6" s="221"/>
      <c r="V6" s="236"/>
      <c r="W6" s="235" t="s">
        <v>23</v>
      </c>
      <c r="X6" s="227"/>
      <c r="Y6" s="227"/>
      <c r="Z6" s="227"/>
      <c r="AA6" s="227"/>
      <c r="AB6" s="227"/>
      <c r="AC6" s="227"/>
      <c r="AD6" s="227"/>
      <c r="AE6" s="222"/>
    </row>
    <row r="7" spans="1:31" ht="45">
      <c r="A7" s="230"/>
      <c r="B7" s="232"/>
      <c r="C7" s="234"/>
      <c r="D7" s="65" t="s">
        <v>59</v>
      </c>
      <c r="E7" s="66" t="s">
        <v>60</v>
      </c>
      <c r="F7" s="67" t="s">
        <v>61</v>
      </c>
      <c r="G7" s="68" t="s">
        <v>25</v>
      </c>
      <c r="H7" s="66" t="s">
        <v>27</v>
      </c>
      <c r="I7" s="206" t="s">
        <v>62</v>
      </c>
      <c r="J7" s="206" t="s">
        <v>63</v>
      </c>
      <c r="K7" s="206" t="s">
        <v>64</v>
      </c>
      <c r="L7" s="206" t="s">
        <v>65</v>
      </c>
      <c r="M7" s="206" t="s">
        <v>31</v>
      </c>
      <c r="N7" s="209" t="s">
        <v>73</v>
      </c>
      <c r="O7" s="69" t="s">
        <v>74</v>
      </c>
      <c r="Q7" s="230"/>
      <c r="R7" s="232"/>
      <c r="S7" s="234"/>
      <c r="T7" s="65" t="s">
        <v>59</v>
      </c>
      <c r="U7" s="66" t="s">
        <v>60</v>
      </c>
      <c r="V7" s="67" t="s">
        <v>61</v>
      </c>
      <c r="W7" s="68" t="s">
        <v>25</v>
      </c>
      <c r="X7" s="206" t="s">
        <v>27</v>
      </c>
      <c r="Y7" s="206" t="s">
        <v>62</v>
      </c>
      <c r="Z7" s="206" t="s">
        <v>63</v>
      </c>
      <c r="AA7" s="206" t="s">
        <v>64</v>
      </c>
      <c r="AB7" s="206" t="s">
        <v>65</v>
      </c>
      <c r="AC7" s="206" t="s">
        <v>31</v>
      </c>
      <c r="AD7" s="209" t="s">
        <v>73</v>
      </c>
      <c r="AE7" s="69" t="s">
        <v>74</v>
      </c>
    </row>
    <row r="8" spans="1:31">
      <c r="A8" s="70">
        <v>2018</v>
      </c>
      <c r="B8" s="71" t="s">
        <v>75</v>
      </c>
      <c r="C8" s="72">
        <v>11471</v>
      </c>
      <c r="D8" s="14">
        <v>5865</v>
      </c>
      <c r="E8" s="12">
        <v>3677</v>
      </c>
      <c r="F8" s="73">
        <v>1929</v>
      </c>
      <c r="G8" s="14">
        <v>5161</v>
      </c>
      <c r="H8" s="12">
        <v>682</v>
      </c>
      <c r="I8" s="12">
        <v>3827</v>
      </c>
      <c r="J8" s="12">
        <v>2481</v>
      </c>
      <c r="K8" s="12">
        <v>578</v>
      </c>
      <c r="L8" s="12">
        <v>768</v>
      </c>
      <c r="M8" s="12">
        <v>26</v>
      </c>
      <c r="N8" s="12">
        <v>612</v>
      </c>
      <c r="O8" s="16">
        <v>1163</v>
      </c>
      <c r="Q8" s="70">
        <f>A8</f>
        <v>2018</v>
      </c>
      <c r="R8" s="71" t="s">
        <v>75</v>
      </c>
      <c r="S8" s="72">
        <f>C8</f>
        <v>11471</v>
      </c>
      <c r="T8" s="74">
        <f>D8/$C8</f>
        <v>0.51128933833144452</v>
      </c>
      <c r="U8" s="75">
        <f>E8/$C8</f>
        <v>0.32054746752680674</v>
      </c>
      <c r="V8" s="76">
        <f>F8/$C8</f>
        <v>0.16816319414174877</v>
      </c>
      <c r="W8" s="74">
        <f>G8/$C8</f>
        <v>0.4499171824601168</v>
      </c>
      <c r="X8" s="75">
        <f t="shared" ref="X8" si="0">H8/$C8</f>
        <v>5.9454276000348708E-2</v>
      </c>
      <c r="Y8" s="75">
        <f>I8/$C8</f>
        <v>0.33362392119257256</v>
      </c>
      <c r="Z8" s="75">
        <f>J8/$C8</f>
        <v>0.21628454363176705</v>
      </c>
      <c r="AA8" s="75">
        <f>K8/$C8</f>
        <v>5.0387934792084386E-2</v>
      </c>
      <c r="AB8" s="75">
        <f>L8/$C8</f>
        <v>6.6951442768721128E-2</v>
      </c>
      <c r="AC8" s="75">
        <f>M8/$C8</f>
        <v>2.2665853020660798E-3</v>
      </c>
      <c r="AD8" s="75">
        <f t="shared" ref="AD8" si="1">N8/$C8</f>
        <v>5.3351930956324643E-2</v>
      </c>
      <c r="AE8" s="77">
        <f t="shared" ref="AE8" si="2">O8/$C8</f>
        <v>0.10138610408857118</v>
      </c>
    </row>
    <row r="9" spans="1:31" ht="15.75" customHeight="1">
      <c r="A9" s="70">
        <v>2018</v>
      </c>
      <c r="B9" s="71" t="s">
        <v>76</v>
      </c>
      <c r="C9" s="72">
        <v>3062</v>
      </c>
      <c r="D9" s="14">
        <v>1508</v>
      </c>
      <c r="E9" s="12">
        <v>1051</v>
      </c>
      <c r="F9" s="73">
        <v>503</v>
      </c>
      <c r="G9" s="14">
        <v>1603</v>
      </c>
      <c r="H9" s="12">
        <v>146</v>
      </c>
      <c r="I9" s="12">
        <v>1153</v>
      </c>
      <c r="J9" s="12">
        <v>771</v>
      </c>
      <c r="K9" s="12">
        <v>161</v>
      </c>
      <c r="L9" s="12">
        <v>221</v>
      </c>
      <c r="M9" s="12">
        <v>15</v>
      </c>
      <c r="N9" s="12">
        <v>138</v>
      </c>
      <c r="O9" s="16">
        <v>7</v>
      </c>
      <c r="Q9" s="70">
        <f t="shared" ref="Q9:Q47" si="3">A9</f>
        <v>2018</v>
      </c>
      <c r="R9" s="71" t="s">
        <v>76</v>
      </c>
      <c r="S9" s="72">
        <f t="shared" ref="S9:S47" si="4">C9</f>
        <v>3062</v>
      </c>
      <c r="T9" s="74">
        <f t="shared" ref="T9:T47" si="5">D9/$C9</f>
        <v>0.49248856956237752</v>
      </c>
      <c r="U9" s="75">
        <f t="shared" ref="U9:U47" si="6">E9/$C9</f>
        <v>0.34323971260613978</v>
      </c>
      <c r="V9" s="76">
        <f t="shared" ref="V9:V47" si="7">F9/$C9</f>
        <v>0.1642717178314827</v>
      </c>
      <c r="W9" s="74">
        <f t="shared" ref="W9:W47" si="8">G9/$C9</f>
        <v>0.52351404310907901</v>
      </c>
      <c r="X9" s="75">
        <f t="shared" ref="X9:X47" si="9">H9/$C9</f>
        <v>4.7681254082299153E-2</v>
      </c>
      <c r="Y9" s="75">
        <f t="shared" ref="Y9:Y47" si="10">I9/$C9</f>
        <v>0.3765512736773351</v>
      </c>
      <c r="Z9" s="75">
        <f t="shared" ref="Z9:Z47" si="11">J9/$C9</f>
        <v>0.25179621162638799</v>
      </c>
      <c r="AA9" s="75">
        <f t="shared" ref="AA9:AA47" si="12">K9/$C9</f>
        <v>5.258001306335728E-2</v>
      </c>
      <c r="AB9" s="75">
        <f t="shared" ref="AB9:AB47" si="13">L9/$C9</f>
        <v>7.2175048987589807E-2</v>
      </c>
      <c r="AC9" s="75">
        <f t="shared" ref="AC9:AC47" si="14">M9/$C9</f>
        <v>4.8987589810581319E-3</v>
      </c>
      <c r="AD9" s="75">
        <f t="shared" ref="AD9:AD47" si="15">N9/$C9</f>
        <v>4.5068582625734814E-2</v>
      </c>
      <c r="AE9" s="77">
        <f t="shared" ref="AE9:AE47" si="16">O9/$C9</f>
        <v>2.2860875244937948E-3</v>
      </c>
    </row>
    <row r="10" spans="1:31">
      <c r="A10" s="70">
        <v>2018</v>
      </c>
      <c r="B10" s="71" t="s">
        <v>77</v>
      </c>
      <c r="C10" s="72">
        <v>5338</v>
      </c>
      <c r="D10" s="14">
        <v>2077</v>
      </c>
      <c r="E10" s="12">
        <v>1622</v>
      </c>
      <c r="F10" s="73">
        <v>1639</v>
      </c>
      <c r="G10" s="14">
        <v>2358</v>
      </c>
      <c r="H10" s="12">
        <v>469</v>
      </c>
      <c r="I10" s="12">
        <v>2246</v>
      </c>
      <c r="J10" s="12">
        <v>1074</v>
      </c>
      <c r="K10" s="12">
        <v>343</v>
      </c>
      <c r="L10" s="12">
        <v>829</v>
      </c>
      <c r="M10" s="12">
        <v>18</v>
      </c>
      <c r="N10" s="12">
        <v>231</v>
      </c>
      <c r="O10" s="16">
        <v>16</v>
      </c>
      <c r="Q10" s="70">
        <f t="shared" si="3"/>
        <v>2018</v>
      </c>
      <c r="R10" s="71" t="s">
        <v>77</v>
      </c>
      <c r="S10" s="72">
        <f t="shared" si="4"/>
        <v>5338</v>
      </c>
      <c r="T10" s="74">
        <f t="shared" si="5"/>
        <v>0.3890970400899213</v>
      </c>
      <c r="U10" s="75">
        <f t="shared" si="6"/>
        <v>0.30385912326714126</v>
      </c>
      <c r="V10" s="76">
        <f t="shared" si="7"/>
        <v>0.30704383664293744</v>
      </c>
      <c r="W10" s="74">
        <f t="shared" si="8"/>
        <v>0.44173847883102285</v>
      </c>
      <c r="X10" s="75">
        <f t="shared" si="9"/>
        <v>8.7860621955788684E-2</v>
      </c>
      <c r="Y10" s="75">
        <f t="shared" si="10"/>
        <v>0.42075683776695394</v>
      </c>
      <c r="Z10" s="75">
        <f t="shared" si="11"/>
        <v>0.20119895091794679</v>
      </c>
      <c r="AA10" s="75">
        <f t="shared" si="12"/>
        <v>6.4256275758711123E-2</v>
      </c>
      <c r="AB10" s="75">
        <f t="shared" si="13"/>
        <v>0.155301611090296</v>
      </c>
      <c r="AC10" s="75">
        <f t="shared" si="14"/>
        <v>3.3720494567253652E-3</v>
      </c>
      <c r="AD10" s="75">
        <f t="shared" si="15"/>
        <v>4.327463469464219E-2</v>
      </c>
      <c r="AE10" s="77">
        <f t="shared" si="16"/>
        <v>2.9973772948669914E-3</v>
      </c>
    </row>
    <row r="11" spans="1:31">
      <c r="A11" s="70">
        <v>2018</v>
      </c>
      <c r="B11" s="71" t="s">
        <v>78</v>
      </c>
      <c r="C11" s="72">
        <v>13319</v>
      </c>
      <c r="D11" s="14">
        <v>2203</v>
      </c>
      <c r="E11" s="12">
        <v>3672</v>
      </c>
      <c r="F11" s="73">
        <v>7444</v>
      </c>
      <c r="G11" s="14">
        <v>3515</v>
      </c>
      <c r="H11" s="12">
        <v>3922</v>
      </c>
      <c r="I11" s="12">
        <v>4581</v>
      </c>
      <c r="J11" s="12">
        <v>1355</v>
      </c>
      <c r="K11" s="12">
        <v>2358</v>
      </c>
      <c r="L11" s="12">
        <v>868</v>
      </c>
      <c r="M11" s="12">
        <v>234</v>
      </c>
      <c r="N11" s="12">
        <v>1062</v>
      </c>
      <c r="O11" s="16">
        <v>5</v>
      </c>
      <c r="Q11" s="70">
        <f t="shared" si="3"/>
        <v>2018</v>
      </c>
      <c r="R11" s="71" t="s">
        <v>78</v>
      </c>
      <c r="S11" s="72">
        <f t="shared" si="4"/>
        <v>13319</v>
      </c>
      <c r="T11" s="74">
        <f t="shared" si="5"/>
        <v>0.16540280801862001</v>
      </c>
      <c r="U11" s="75">
        <f t="shared" si="6"/>
        <v>0.27569637360162175</v>
      </c>
      <c r="V11" s="76">
        <f t="shared" si="7"/>
        <v>0.55890081837975825</v>
      </c>
      <c r="W11" s="74">
        <f t="shared" si="8"/>
        <v>0.26390870185449355</v>
      </c>
      <c r="X11" s="75">
        <f t="shared" si="9"/>
        <v>0.29446655154290863</v>
      </c>
      <c r="Y11" s="75">
        <f t="shared" si="10"/>
        <v>0.34394474059614083</v>
      </c>
      <c r="Z11" s="75">
        <f t="shared" si="11"/>
        <v>0.1017343644417749</v>
      </c>
      <c r="AA11" s="75">
        <f t="shared" si="12"/>
        <v>0.17704031834221789</v>
      </c>
      <c r="AB11" s="75">
        <f t="shared" si="13"/>
        <v>6.5170057812148061E-2</v>
      </c>
      <c r="AC11" s="75">
        <f t="shared" si="14"/>
        <v>1.7568886553044522E-2</v>
      </c>
      <c r="AD11" s="75">
        <f t="shared" si="15"/>
        <v>7.9735715894586681E-2</v>
      </c>
      <c r="AE11" s="77">
        <f t="shared" si="16"/>
        <v>3.7540355882573765E-4</v>
      </c>
    </row>
    <row r="12" spans="1:31">
      <c r="A12" s="70">
        <v>2018</v>
      </c>
      <c r="B12" s="71" t="s">
        <v>79</v>
      </c>
      <c r="C12" s="72">
        <v>1748</v>
      </c>
      <c r="D12" s="14">
        <v>773</v>
      </c>
      <c r="E12" s="12">
        <v>627</v>
      </c>
      <c r="F12" s="73">
        <v>348</v>
      </c>
      <c r="G12" s="14">
        <v>712</v>
      </c>
      <c r="H12" s="12">
        <v>43</v>
      </c>
      <c r="I12" s="12">
        <v>864</v>
      </c>
      <c r="J12" s="12">
        <v>660</v>
      </c>
      <c r="K12" s="12">
        <v>68</v>
      </c>
      <c r="L12" s="12">
        <v>136</v>
      </c>
      <c r="M12" s="12">
        <v>11</v>
      </c>
      <c r="N12" s="12">
        <v>118</v>
      </c>
      <c r="O12" s="16"/>
      <c r="Q12" s="70">
        <f t="shared" si="3"/>
        <v>2018</v>
      </c>
      <c r="R12" s="71" t="s">
        <v>79</v>
      </c>
      <c r="S12" s="72">
        <f t="shared" si="4"/>
        <v>1748</v>
      </c>
      <c r="T12" s="74">
        <f t="shared" si="5"/>
        <v>0.44221967963386727</v>
      </c>
      <c r="U12" s="75">
        <f t="shared" si="6"/>
        <v>0.35869565217391303</v>
      </c>
      <c r="V12" s="76">
        <f t="shared" si="7"/>
        <v>0.19908466819221968</v>
      </c>
      <c r="W12" s="74">
        <f t="shared" si="8"/>
        <v>0.40732265446224258</v>
      </c>
      <c r="X12" s="75">
        <f t="shared" si="9"/>
        <v>2.459954233409611E-2</v>
      </c>
      <c r="Y12" s="75">
        <f t="shared" si="10"/>
        <v>0.49427917620137302</v>
      </c>
      <c r="Z12" s="75">
        <f t="shared" si="11"/>
        <v>0.37757437070938216</v>
      </c>
      <c r="AA12" s="75">
        <f t="shared" si="12"/>
        <v>3.8901601830663615E-2</v>
      </c>
      <c r="AB12" s="75">
        <f t="shared" si="13"/>
        <v>7.780320366132723E-2</v>
      </c>
      <c r="AC12" s="75">
        <f t="shared" si="14"/>
        <v>6.2929061784897022E-3</v>
      </c>
      <c r="AD12" s="75">
        <f t="shared" si="15"/>
        <v>6.7505720823798632E-2</v>
      </c>
      <c r="AE12" s="77">
        <f t="shared" si="16"/>
        <v>0</v>
      </c>
    </row>
    <row r="13" spans="1:31">
      <c r="A13" s="70">
        <v>2018</v>
      </c>
      <c r="B13" s="71" t="s">
        <v>80</v>
      </c>
      <c r="C13" s="72">
        <v>1734</v>
      </c>
      <c r="D13" s="14">
        <v>823</v>
      </c>
      <c r="E13" s="12">
        <v>620</v>
      </c>
      <c r="F13" s="73">
        <v>291</v>
      </c>
      <c r="G13" s="14">
        <v>795</v>
      </c>
      <c r="H13" s="12">
        <v>134</v>
      </c>
      <c r="I13" s="12">
        <v>676</v>
      </c>
      <c r="J13" s="12">
        <v>411</v>
      </c>
      <c r="K13" s="12">
        <v>142</v>
      </c>
      <c r="L13" s="12">
        <v>123</v>
      </c>
      <c r="M13" s="12">
        <v>13</v>
      </c>
      <c r="N13" s="12">
        <v>116</v>
      </c>
      <c r="O13" s="16"/>
      <c r="Q13" s="70">
        <f t="shared" si="3"/>
        <v>2018</v>
      </c>
      <c r="R13" s="71" t="s">
        <v>80</v>
      </c>
      <c r="S13" s="72">
        <f t="shared" si="4"/>
        <v>1734</v>
      </c>
      <c r="T13" s="74">
        <f t="shared" si="5"/>
        <v>0.4746251441753172</v>
      </c>
      <c r="U13" s="75">
        <f t="shared" si="6"/>
        <v>0.35755478662053058</v>
      </c>
      <c r="V13" s="76">
        <f t="shared" si="7"/>
        <v>0.16782006920415224</v>
      </c>
      <c r="W13" s="74">
        <f t="shared" si="8"/>
        <v>0.45847750865051901</v>
      </c>
      <c r="X13" s="75">
        <f t="shared" si="9"/>
        <v>7.7277970011534025E-2</v>
      </c>
      <c r="Y13" s="75">
        <f t="shared" si="10"/>
        <v>0.38985005767012687</v>
      </c>
      <c r="Z13" s="75">
        <f t="shared" si="11"/>
        <v>0.23702422145328719</v>
      </c>
      <c r="AA13" s="75">
        <f t="shared" si="12"/>
        <v>8.1891580161476352E-2</v>
      </c>
      <c r="AB13" s="75">
        <f t="shared" si="13"/>
        <v>7.0934256055363326E-2</v>
      </c>
      <c r="AC13" s="75">
        <f t="shared" si="14"/>
        <v>7.4971164936562858E-3</v>
      </c>
      <c r="AD13" s="75">
        <f t="shared" si="15"/>
        <v>6.6897347174163777E-2</v>
      </c>
      <c r="AE13" s="77">
        <f t="shared" si="16"/>
        <v>0</v>
      </c>
    </row>
    <row r="14" spans="1:31">
      <c r="A14" s="70">
        <v>2018</v>
      </c>
      <c r="B14" s="71" t="s">
        <v>81</v>
      </c>
      <c r="C14" s="72">
        <v>1271</v>
      </c>
      <c r="D14" s="14">
        <v>655</v>
      </c>
      <c r="E14" s="12">
        <v>410</v>
      </c>
      <c r="F14" s="73">
        <v>206</v>
      </c>
      <c r="G14" s="14">
        <v>315</v>
      </c>
      <c r="H14" s="12">
        <v>115</v>
      </c>
      <c r="I14" s="12">
        <v>544</v>
      </c>
      <c r="J14" s="12">
        <v>345</v>
      </c>
      <c r="K14" s="12">
        <v>99</v>
      </c>
      <c r="L14" s="12">
        <v>100</v>
      </c>
      <c r="M14" s="12">
        <v>8</v>
      </c>
      <c r="N14" s="12">
        <v>288</v>
      </c>
      <c r="O14" s="16">
        <v>1</v>
      </c>
      <c r="Q14" s="70">
        <f t="shared" si="3"/>
        <v>2018</v>
      </c>
      <c r="R14" s="71" t="s">
        <v>81</v>
      </c>
      <c r="S14" s="72">
        <f t="shared" si="4"/>
        <v>1271</v>
      </c>
      <c r="T14" s="74">
        <f t="shared" si="5"/>
        <v>0.51534225019669555</v>
      </c>
      <c r="U14" s="75">
        <f t="shared" si="6"/>
        <v>0.32258064516129031</v>
      </c>
      <c r="V14" s="76">
        <f t="shared" si="7"/>
        <v>0.16207710464201416</v>
      </c>
      <c r="W14" s="74">
        <f t="shared" si="8"/>
        <v>0.24783634933123525</v>
      </c>
      <c r="X14" s="75">
        <f t="shared" si="9"/>
        <v>9.0479937057435095E-2</v>
      </c>
      <c r="Y14" s="75">
        <f t="shared" si="10"/>
        <v>0.42800944138473646</v>
      </c>
      <c r="Z14" s="75">
        <f t="shared" si="11"/>
        <v>0.27143981117230526</v>
      </c>
      <c r="AA14" s="75">
        <f t="shared" si="12"/>
        <v>7.7891424075531082E-2</v>
      </c>
      <c r="AB14" s="75">
        <f t="shared" si="13"/>
        <v>7.8678206136900075E-2</v>
      </c>
      <c r="AC14" s="75">
        <f t="shared" si="14"/>
        <v>6.2942564909520063E-3</v>
      </c>
      <c r="AD14" s="75">
        <f t="shared" si="15"/>
        <v>0.22659323367427223</v>
      </c>
      <c r="AE14" s="77">
        <f t="shared" si="16"/>
        <v>7.8678206136900079E-4</v>
      </c>
    </row>
    <row r="15" spans="1:31" ht="15.75" thickBot="1">
      <c r="A15" s="78">
        <v>2018</v>
      </c>
      <c r="B15" s="79" t="s">
        <v>82</v>
      </c>
      <c r="C15" s="80">
        <v>2273</v>
      </c>
      <c r="D15" s="51">
        <v>681</v>
      </c>
      <c r="E15" s="81">
        <v>772</v>
      </c>
      <c r="F15" s="82">
        <v>820</v>
      </c>
      <c r="G15" s="51">
        <v>908</v>
      </c>
      <c r="H15" s="81">
        <v>348</v>
      </c>
      <c r="I15" s="81">
        <v>852</v>
      </c>
      <c r="J15" s="81">
        <v>468</v>
      </c>
      <c r="K15" s="81">
        <v>305</v>
      </c>
      <c r="L15" s="81">
        <v>79</v>
      </c>
      <c r="M15" s="81">
        <v>34</v>
      </c>
      <c r="N15" s="81">
        <v>129</v>
      </c>
      <c r="O15" s="83">
        <v>2</v>
      </c>
      <c r="Q15" s="78">
        <f t="shared" si="3"/>
        <v>2018</v>
      </c>
      <c r="R15" s="79" t="s">
        <v>82</v>
      </c>
      <c r="S15" s="80">
        <f t="shared" si="4"/>
        <v>2273</v>
      </c>
      <c r="T15" s="84">
        <f t="shared" si="5"/>
        <v>0.29960404751429831</v>
      </c>
      <c r="U15" s="85">
        <f t="shared" si="6"/>
        <v>0.33963924329080508</v>
      </c>
      <c r="V15" s="86">
        <f t="shared" si="7"/>
        <v>0.36075670919489661</v>
      </c>
      <c r="W15" s="84">
        <f t="shared" si="8"/>
        <v>0.39947206335239771</v>
      </c>
      <c r="X15" s="85">
        <f t="shared" si="9"/>
        <v>0.15310162780466344</v>
      </c>
      <c r="Y15" s="85">
        <f t="shared" si="10"/>
        <v>0.37483501979762429</v>
      </c>
      <c r="Z15" s="85">
        <f t="shared" si="11"/>
        <v>0.20589529256489222</v>
      </c>
      <c r="AA15" s="85">
        <f t="shared" si="12"/>
        <v>0.13418389793224814</v>
      </c>
      <c r="AB15" s="85">
        <f t="shared" si="13"/>
        <v>3.4755829300483945E-2</v>
      </c>
      <c r="AC15" s="85">
        <f t="shared" si="14"/>
        <v>1.4958205015398152E-2</v>
      </c>
      <c r="AD15" s="85">
        <f t="shared" si="15"/>
        <v>5.675318961724593E-2</v>
      </c>
      <c r="AE15" s="87">
        <f t="shared" si="16"/>
        <v>8.7989441267047959E-4</v>
      </c>
    </row>
    <row r="16" spans="1:31">
      <c r="A16" s="70">
        <v>2019</v>
      </c>
      <c r="B16" s="71" t="s">
        <v>75</v>
      </c>
      <c r="C16" s="72">
        <v>11946</v>
      </c>
      <c r="D16" s="14">
        <v>6063</v>
      </c>
      <c r="E16" s="12">
        <v>3710</v>
      </c>
      <c r="F16" s="73">
        <v>2173</v>
      </c>
      <c r="G16" s="14">
        <v>4979</v>
      </c>
      <c r="H16" s="12">
        <v>684</v>
      </c>
      <c r="I16" s="12">
        <v>4133</v>
      </c>
      <c r="J16" s="12">
        <v>2963</v>
      </c>
      <c r="K16" s="12">
        <v>397</v>
      </c>
      <c r="L16" s="12">
        <v>773</v>
      </c>
      <c r="M16" s="12">
        <v>204</v>
      </c>
      <c r="N16" s="12">
        <v>974</v>
      </c>
      <c r="O16" s="16">
        <v>972</v>
      </c>
      <c r="Q16" s="70">
        <f t="shared" si="3"/>
        <v>2019</v>
      </c>
      <c r="R16" s="71" t="s">
        <v>75</v>
      </c>
      <c r="S16" s="72">
        <f t="shared" si="4"/>
        <v>11946</v>
      </c>
      <c r="T16" s="74">
        <f t="shared" si="5"/>
        <v>0.50753390256152686</v>
      </c>
      <c r="U16" s="75">
        <f t="shared" si="6"/>
        <v>0.3105642055918299</v>
      </c>
      <c r="V16" s="76">
        <f t="shared" si="7"/>
        <v>0.18190189184664324</v>
      </c>
      <c r="W16" s="74">
        <f t="shared" si="8"/>
        <v>0.41679223170935881</v>
      </c>
      <c r="X16" s="75">
        <f t="shared" si="9"/>
        <v>5.7257659467604222E-2</v>
      </c>
      <c r="Y16" s="75">
        <f t="shared" si="10"/>
        <v>0.34597354763100618</v>
      </c>
      <c r="Z16" s="75">
        <f t="shared" si="11"/>
        <v>0.24803281433115687</v>
      </c>
      <c r="AA16" s="75">
        <f t="shared" si="12"/>
        <v>3.3232881299179645E-2</v>
      </c>
      <c r="AB16" s="75">
        <f t="shared" si="13"/>
        <v>6.4707852000669683E-2</v>
      </c>
      <c r="AC16" s="75">
        <f t="shared" si="14"/>
        <v>1.7076845806127575E-2</v>
      </c>
      <c r="AD16" s="75">
        <f t="shared" si="15"/>
        <v>8.1533567721413028E-2</v>
      </c>
      <c r="AE16" s="77">
        <f t="shared" si="16"/>
        <v>8.1366147664490213E-2</v>
      </c>
    </row>
    <row r="17" spans="1:31" ht="16.5">
      <c r="A17" s="70">
        <v>2019</v>
      </c>
      <c r="B17" s="71" t="s">
        <v>76</v>
      </c>
      <c r="C17" s="72">
        <v>2990</v>
      </c>
      <c r="D17" s="14">
        <v>1395</v>
      </c>
      <c r="E17" s="12">
        <v>1068</v>
      </c>
      <c r="F17" s="73">
        <v>527</v>
      </c>
      <c r="G17" s="14">
        <v>1466</v>
      </c>
      <c r="H17" s="12">
        <v>148</v>
      </c>
      <c r="I17" s="12">
        <v>1234</v>
      </c>
      <c r="J17" s="12">
        <v>829</v>
      </c>
      <c r="K17" s="12">
        <v>189</v>
      </c>
      <c r="L17" s="12">
        <v>216</v>
      </c>
      <c r="M17" s="12">
        <v>16</v>
      </c>
      <c r="N17" s="12">
        <v>124</v>
      </c>
      <c r="O17" s="16">
        <v>2</v>
      </c>
      <c r="Q17" s="70">
        <f t="shared" si="3"/>
        <v>2019</v>
      </c>
      <c r="R17" s="71" t="s">
        <v>76</v>
      </c>
      <c r="S17" s="72">
        <f t="shared" si="4"/>
        <v>2990</v>
      </c>
      <c r="T17" s="74">
        <f t="shared" si="5"/>
        <v>0.46655518394648832</v>
      </c>
      <c r="U17" s="75">
        <f t="shared" si="6"/>
        <v>0.35719063545150503</v>
      </c>
      <c r="V17" s="76">
        <f t="shared" si="7"/>
        <v>0.17625418060200668</v>
      </c>
      <c r="W17" s="74">
        <f t="shared" si="8"/>
        <v>0.49030100334448162</v>
      </c>
      <c r="X17" s="75">
        <f t="shared" si="9"/>
        <v>4.9498327759197325E-2</v>
      </c>
      <c r="Y17" s="75">
        <f t="shared" si="10"/>
        <v>0.41270903010033444</v>
      </c>
      <c r="Z17" s="75">
        <f t="shared" si="11"/>
        <v>0.27725752508361207</v>
      </c>
      <c r="AA17" s="75">
        <f t="shared" si="12"/>
        <v>6.3210702341137126E-2</v>
      </c>
      <c r="AB17" s="75">
        <f t="shared" si="13"/>
        <v>7.2240802675585289E-2</v>
      </c>
      <c r="AC17" s="75">
        <f t="shared" si="14"/>
        <v>5.3511705685618726E-3</v>
      </c>
      <c r="AD17" s="75">
        <f t="shared" si="15"/>
        <v>4.1471571906354518E-2</v>
      </c>
      <c r="AE17" s="77">
        <f t="shared" si="16"/>
        <v>6.6889632107023408E-4</v>
      </c>
    </row>
    <row r="18" spans="1:31">
      <c r="A18" s="70">
        <v>2019</v>
      </c>
      <c r="B18" s="71" t="s">
        <v>77</v>
      </c>
      <c r="C18" s="72">
        <v>5148</v>
      </c>
      <c r="D18" s="14">
        <v>2068</v>
      </c>
      <c r="E18" s="12">
        <v>1522</v>
      </c>
      <c r="F18" s="73">
        <v>1558</v>
      </c>
      <c r="G18" s="14">
        <v>2034</v>
      </c>
      <c r="H18" s="12">
        <v>436</v>
      </c>
      <c r="I18" s="12">
        <v>2361</v>
      </c>
      <c r="J18" s="12">
        <v>990</v>
      </c>
      <c r="K18" s="12">
        <v>347</v>
      </c>
      <c r="L18" s="12">
        <v>1024</v>
      </c>
      <c r="M18" s="12">
        <v>42</v>
      </c>
      <c r="N18" s="12">
        <v>261</v>
      </c>
      <c r="O18" s="16">
        <v>14</v>
      </c>
      <c r="Q18" s="70">
        <f t="shared" si="3"/>
        <v>2019</v>
      </c>
      <c r="R18" s="71" t="s">
        <v>77</v>
      </c>
      <c r="S18" s="72">
        <f t="shared" si="4"/>
        <v>5148</v>
      </c>
      <c r="T18" s="74">
        <f t="shared" si="5"/>
        <v>0.40170940170940173</v>
      </c>
      <c r="U18" s="75">
        <f t="shared" si="6"/>
        <v>0.29564879564879565</v>
      </c>
      <c r="V18" s="76">
        <f t="shared" si="7"/>
        <v>0.30264180264180263</v>
      </c>
      <c r="W18" s="74">
        <f t="shared" si="8"/>
        <v>0.3951048951048951</v>
      </c>
      <c r="X18" s="75">
        <f t="shared" si="9"/>
        <v>8.4693084693084689E-2</v>
      </c>
      <c r="Y18" s="75">
        <f t="shared" si="10"/>
        <v>0.45862470862470861</v>
      </c>
      <c r="Z18" s="75">
        <f t="shared" si="11"/>
        <v>0.19230769230769232</v>
      </c>
      <c r="AA18" s="75">
        <f t="shared" si="12"/>
        <v>6.7404817404817408E-2</v>
      </c>
      <c r="AB18" s="75">
        <f t="shared" si="13"/>
        <v>0.19891219891219891</v>
      </c>
      <c r="AC18" s="75">
        <f t="shared" si="14"/>
        <v>8.1585081585081581E-3</v>
      </c>
      <c r="AD18" s="75">
        <f t="shared" si="15"/>
        <v>5.0699300699300696E-2</v>
      </c>
      <c r="AE18" s="77">
        <f t="shared" si="16"/>
        <v>2.7195027195027195E-3</v>
      </c>
    </row>
    <row r="19" spans="1:31">
      <c r="A19" s="70">
        <v>2019</v>
      </c>
      <c r="B19" s="71" t="s">
        <v>78</v>
      </c>
      <c r="C19" s="72">
        <v>15780</v>
      </c>
      <c r="D19" s="14">
        <v>2722</v>
      </c>
      <c r="E19" s="12">
        <v>4404</v>
      </c>
      <c r="F19" s="73">
        <v>8654</v>
      </c>
      <c r="G19" s="14">
        <v>4160</v>
      </c>
      <c r="H19" s="12">
        <v>4133</v>
      </c>
      <c r="I19" s="12">
        <v>5695</v>
      </c>
      <c r="J19" s="12">
        <v>1490</v>
      </c>
      <c r="K19" s="12">
        <v>2867</v>
      </c>
      <c r="L19" s="12">
        <v>1338</v>
      </c>
      <c r="M19" s="12">
        <v>540</v>
      </c>
      <c r="N19" s="12">
        <v>1245</v>
      </c>
      <c r="O19" s="16">
        <v>7</v>
      </c>
      <c r="Q19" s="70">
        <f t="shared" si="3"/>
        <v>2019</v>
      </c>
      <c r="R19" s="71" t="s">
        <v>78</v>
      </c>
      <c r="S19" s="72">
        <f t="shared" si="4"/>
        <v>15780</v>
      </c>
      <c r="T19" s="74">
        <f t="shared" si="5"/>
        <v>0.17249683143219266</v>
      </c>
      <c r="U19" s="75">
        <f t="shared" si="6"/>
        <v>0.27908745247148287</v>
      </c>
      <c r="V19" s="76">
        <f t="shared" si="7"/>
        <v>0.54841571609632445</v>
      </c>
      <c r="W19" s="74">
        <f t="shared" si="8"/>
        <v>0.26362484157160965</v>
      </c>
      <c r="X19" s="75">
        <f t="shared" si="9"/>
        <v>0.26191381495564003</v>
      </c>
      <c r="Y19" s="75">
        <f t="shared" si="10"/>
        <v>0.36089987325728773</v>
      </c>
      <c r="Z19" s="75">
        <f t="shared" si="11"/>
        <v>9.4423320659062102E-2</v>
      </c>
      <c r="AA19" s="75">
        <f t="shared" si="12"/>
        <v>0.18168567807351077</v>
      </c>
      <c r="AB19" s="75">
        <f t="shared" si="13"/>
        <v>8.4790874524714829E-2</v>
      </c>
      <c r="AC19" s="75">
        <f t="shared" si="14"/>
        <v>3.4220532319391636E-2</v>
      </c>
      <c r="AD19" s="75">
        <f t="shared" si="15"/>
        <v>7.889733840304182E-2</v>
      </c>
      <c r="AE19" s="77">
        <f t="shared" si="16"/>
        <v>4.4359949302915085E-4</v>
      </c>
    </row>
    <row r="20" spans="1:31">
      <c r="A20" s="70">
        <v>2019</v>
      </c>
      <c r="B20" s="71" t="s">
        <v>79</v>
      </c>
      <c r="C20" s="72">
        <v>1541</v>
      </c>
      <c r="D20" s="14">
        <v>645</v>
      </c>
      <c r="E20" s="12">
        <v>535</v>
      </c>
      <c r="F20" s="73">
        <v>361</v>
      </c>
      <c r="G20" s="14">
        <v>513</v>
      </c>
      <c r="H20" s="12">
        <v>84</v>
      </c>
      <c r="I20" s="12">
        <v>798</v>
      </c>
      <c r="J20" s="12">
        <v>472</v>
      </c>
      <c r="K20" s="12">
        <v>117</v>
      </c>
      <c r="L20" s="12">
        <v>209</v>
      </c>
      <c r="M20" s="12">
        <v>5</v>
      </c>
      <c r="N20" s="12">
        <v>141</v>
      </c>
      <c r="O20" s="16"/>
      <c r="Q20" s="70">
        <f t="shared" si="3"/>
        <v>2019</v>
      </c>
      <c r="R20" s="71" t="s">
        <v>79</v>
      </c>
      <c r="S20" s="72">
        <f t="shared" si="4"/>
        <v>1541</v>
      </c>
      <c r="T20" s="74">
        <f t="shared" si="5"/>
        <v>0.41855937702790397</v>
      </c>
      <c r="U20" s="75">
        <f t="shared" si="6"/>
        <v>0.34717715768981183</v>
      </c>
      <c r="V20" s="76">
        <f t="shared" si="7"/>
        <v>0.23426346528228423</v>
      </c>
      <c r="W20" s="74">
        <f t="shared" si="8"/>
        <v>0.33290071382219338</v>
      </c>
      <c r="X20" s="75">
        <f t="shared" si="9"/>
        <v>5.4510058403634001E-2</v>
      </c>
      <c r="Y20" s="75">
        <f t="shared" si="10"/>
        <v>0.51784555483452299</v>
      </c>
      <c r="Z20" s="75">
        <f t="shared" si="11"/>
        <v>0.30629461388708629</v>
      </c>
      <c r="AA20" s="75">
        <f t="shared" si="12"/>
        <v>7.5924724205061647E-2</v>
      </c>
      <c r="AB20" s="75">
        <f t="shared" si="13"/>
        <v>0.13562621674237507</v>
      </c>
      <c r="AC20" s="75">
        <f t="shared" si="14"/>
        <v>3.2446463335496431E-3</v>
      </c>
      <c r="AD20" s="75">
        <f t="shared" si="15"/>
        <v>9.1499026606099931E-2</v>
      </c>
      <c r="AE20" s="77">
        <f t="shared" si="16"/>
        <v>0</v>
      </c>
    </row>
    <row r="21" spans="1:31">
      <c r="A21" s="70">
        <v>2019</v>
      </c>
      <c r="B21" s="71" t="s">
        <v>80</v>
      </c>
      <c r="C21" s="72">
        <v>1588</v>
      </c>
      <c r="D21" s="14">
        <v>727</v>
      </c>
      <c r="E21" s="12">
        <v>583</v>
      </c>
      <c r="F21" s="73">
        <v>278</v>
      </c>
      <c r="G21" s="14">
        <v>679</v>
      </c>
      <c r="H21" s="12">
        <v>115</v>
      </c>
      <c r="I21" s="12">
        <v>666</v>
      </c>
      <c r="J21" s="12">
        <v>385</v>
      </c>
      <c r="K21" s="12">
        <v>121</v>
      </c>
      <c r="L21" s="12">
        <v>160</v>
      </c>
      <c r="M21" s="12">
        <v>11</v>
      </c>
      <c r="N21" s="12">
        <v>117</v>
      </c>
      <c r="O21" s="16"/>
      <c r="Q21" s="70">
        <f t="shared" si="3"/>
        <v>2019</v>
      </c>
      <c r="R21" s="71" t="s">
        <v>80</v>
      </c>
      <c r="S21" s="72">
        <f t="shared" si="4"/>
        <v>1588</v>
      </c>
      <c r="T21" s="74">
        <f t="shared" si="5"/>
        <v>0.45780856423173805</v>
      </c>
      <c r="U21" s="75">
        <f t="shared" si="6"/>
        <v>0.36712846347607053</v>
      </c>
      <c r="V21" s="76">
        <f t="shared" si="7"/>
        <v>0.17506297229219145</v>
      </c>
      <c r="W21" s="74">
        <f t="shared" si="8"/>
        <v>0.42758186397984888</v>
      </c>
      <c r="X21" s="75">
        <f t="shared" si="9"/>
        <v>7.2418136020151139E-2</v>
      </c>
      <c r="Y21" s="75">
        <f t="shared" si="10"/>
        <v>0.41939546599496219</v>
      </c>
      <c r="Z21" s="75">
        <f t="shared" si="11"/>
        <v>0.24244332493702772</v>
      </c>
      <c r="AA21" s="75">
        <f t="shared" si="12"/>
        <v>7.6196473551637278E-2</v>
      </c>
      <c r="AB21" s="75">
        <f t="shared" si="13"/>
        <v>0.10075566750629723</v>
      </c>
      <c r="AC21" s="75">
        <f t="shared" si="14"/>
        <v>6.9269521410579345E-3</v>
      </c>
      <c r="AD21" s="75">
        <f t="shared" si="15"/>
        <v>7.3677581863979852E-2</v>
      </c>
      <c r="AE21" s="77">
        <f t="shared" si="16"/>
        <v>0</v>
      </c>
    </row>
    <row r="22" spans="1:31">
      <c r="A22" s="70">
        <v>2019</v>
      </c>
      <c r="B22" s="71" t="s">
        <v>81</v>
      </c>
      <c r="C22" s="72">
        <v>1185</v>
      </c>
      <c r="D22" s="14">
        <v>587</v>
      </c>
      <c r="E22" s="12">
        <v>400</v>
      </c>
      <c r="F22" s="73">
        <v>198</v>
      </c>
      <c r="G22" s="14">
        <v>344</v>
      </c>
      <c r="H22" s="12">
        <v>100</v>
      </c>
      <c r="I22" s="12">
        <v>512</v>
      </c>
      <c r="J22" s="12">
        <v>301</v>
      </c>
      <c r="K22" s="12">
        <v>117</v>
      </c>
      <c r="L22" s="12">
        <v>94</v>
      </c>
      <c r="M22" s="12">
        <v>8</v>
      </c>
      <c r="N22" s="12">
        <v>221</v>
      </c>
      <c r="O22" s="16"/>
      <c r="Q22" s="70">
        <f t="shared" si="3"/>
        <v>2019</v>
      </c>
      <c r="R22" s="71" t="s">
        <v>81</v>
      </c>
      <c r="S22" s="72">
        <f t="shared" si="4"/>
        <v>1185</v>
      </c>
      <c r="T22" s="74">
        <f t="shared" si="5"/>
        <v>0.49535864978902955</v>
      </c>
      <c r="U22" s="75">
        <f t="shared" si="6"/>
        <v>0.33755274261603374</v>
      </c>
      <c r="V22" s="76">
        <f t="shared" si="7"/>
        <v>0.16708860759493671</v>
      </c>
      <c r="W22" s="74">
        <f t="shared" si="8"/>
        <v>0.290295358649789</v>
      </c>
      <c r="X22" s="75">
        <f t="shared" si="9"/>
        <v>8.4388185654008435E-2</v>
      </c>
      <c r="Y22" s="75">
        <f t="shared" si="10"/>
        <v>0.43206751054852321</v>
      </c>
      <c r="Z22" s="75">
        <f t="shared" si="11"/>
        <v>0.25400843881856539</v>
      </c>
      <c r="AA22" s="75">
        <f t="shared" si="12"/>
        <v>9.8734177215189872E-2</v>
      </c>
      <c r="AB22" s="75">
        <f t="shared" si="13"/>
        <v>7.932489451476793E-2</v>
      </c>
      <c r="AC22" s="75">
        <f t="shared" si="14"/>
        <v>6.7510548523206752E-3</v>
      </c>
      <c r="AD22" s="75">
        <f t="shared" si="15"/>
        <v>0.18649789029535865</v>
      </c>
      <c r="AE22" s="77">
        <f t="shared" si="16"/>
        <v>0</v>
      </c>
    </row>
    <row r="23" spans="1:31" ht="15.75" thickBot="1">
      <c r="A23" s="78">
        <v>2019</v>
      </c>
      <c r="B23" s="79" t="s">
        <v>82</v>
      </c>
      <c r="C23" s="80">
        <v>1557</v>
      </c>
      <c r="D23" s="51">
        <v>514</v>
      </c>
      <c r="E23" s="81">
        <v>544</v>
      </c>
      <c r="F23" s="82">
        <v>499</v>
      </c>
      <c r="G23" s="51">
        <v>584</v>
      </c>
      <c r="H23" s="81">
        <v>105</v>
      </c>
      <c r="I23" s="81">
        <v>709</v>
      </c>
      <c r="J23" s="81">
        <v>389</v>
      </c>
      <c r="K23" s="81">
        <v>185</v>
      </c>
      <c r="L23" s="81">
        <v>135</v>
      </c>
      <c r="M23" s="81">
        <v>70</v>
      </c>
      <c r="N23" s="81">
        <v>88</v>
      </c>
      <c r="O23" s="83">
        <v>1</v>
      </c>
      <c r="Q23" s="78">
        <f t="shared" si="3"/>
        <v>2019</v>
      </c>
      <c r="R23" s="79" t="s">
        <v>82</v>
      </c>
      <c r="S23" s="80">
        <f t="shared" si="4"/>
        <v>1557</v>
      </c>
      <c r="T23" s="84">
        <f t="shared" si="5"/>
        <v>0.33012202954399489</v>
      </c>
      <c r="U23" s="85">
        <f t="shared" si="6"/>
        <v>0.34938985228002567</v>
      </c>
      <c r="V23" s="86">
        <f t="shared" si="7"/>
        <v>0.32048811817597944</v>
      </c>
      <c r="W23" s="84">
        <f t="shared" si="8"/>
        <v>0.37508028259473347</v>
      </c>
      <c r="X23" s="85">
        <f t="shared" si="9"/>
        <v>6.7437379576107903E-2</v>
      </c>
      <c r="Y23" s="85">
        <f t="shared" si="10"/>
        <v>0.45536287732819525</v>
      </c>
      <c r="Z23" s="85">
        <f t="shared" si="11"/>
        <v>0.24983943481053308</v>
      </c>
      <c r="AA23" s="85">
        <f t="shared" si="12"/>
        <v>0.11881824020552344</v>
      </c>
      <c r="AB23" s="85">
        <f t="shared" si="13"/>
        <v>8.6705202312138727E-2</v>
      </c>
      <c r="AC23" s="85">
        <f t="shared" si="14"/>
        <v>4.4958253050738597E-2</v>
      </c>
      <c r="AD23" s="85">
        <f t="shared" si="15"/>
        <v>5.6518946692357096E-2</v>
      </c>
      <c r="AE23" s="87">
        <f t="shared" si="16"/>
        <v>6.4226075786769424E-4</v>
      </c>
    </row>
    <row r="24" spans="1:31">
      <c r="A24" s="70">
        <v>2020</v>
      </c>
      <c r="B24" s="71" t="s">
        <v>75</v>
      </c>
      <c r="C24" s="72">
        <v>9330</v>
      </c>
      <c r="D24" s="14">
        <v>4939</v>
      </c>
      <c r="E24" s="12">
        <v>3162</v>
      </c>
      <c r="F24" s="73">
        <v>1229</v>
      </c>
      <c r="G24" s="14">
        <v>4032</v>
      </c>
      <c r="H24" s="12">
        <v>252</v>
      </c>
      <c r="I24" s="12">
        <v>3628</v>
      </c>
      <c r="J24" s="12">
        <v>2876</v>
      </c>
      <c r="K24" s="12">
        <v>168</v>
      </c>
      <c r="L24" s="12">
        <v>584</v>
      </c>
      <c r="M24" s="12">
        <v>65</v>
      </c>
      <c r="N24" s="12">
        <v>719</v>
      </c>
      <c r="O24" s="16">
        <v>634</v>
      </c>
      <c r="Q24" s="70">
        <f t="shared" si="3"/>
        <v>2020</v>
      </c>
      <c r="R24" s="71" t="s">
        <v>75</v>
      </c>
      <c r="S24" s="72">
        <f t="shared" si="4"/>
        <v>9330</v>
      </c>
      <c r="T24" s="74">
        <f t="shared" si="5"/>
        <v>0.52936763129689179</v>
      </c>
      <c r="U24" s="75">
        <f t="shared" si="6"/>
        <v>0.33890675241157558</v>
      </c>
      <c r="V24" s="76">
        <f t="shared" si="7"/>
        <v>0.13172561629153268</v>
      </c>
      <c r="W24" s="74">
        <f t="shared" si="8"/>
        <v>0.43215434083601284</v>
      </c>
      <c r="X24" s="75">
        <f t="shared" si="9"/>
        <v>2.7009646302250803E-2</v>
      </c>
      <c r="Y24" s="75">
        <f t="shared" si="10"/>
        <v>0.38885316184351554</v>
      </c>
      <c r="Z24" s="75">
        <f t="shared" si="11"/>
        <v>0.30825294748124332</v>
      </c>
      <c r="AA24" s="75">
        <f t="shared" si="12"/>
        <v>1.8006430868167202E-2</v>
      </c>
      <c r="AB24" s="75">
        <f t="shared" si="13"/>
        <v>6.2593783494105035E-2</v>
      </c>
      <c r="AC24" s="75">
        <f t="shared" si="14"/>
        <v>6.9667738478027871E-3</v>
      </c>
      <c r="AD24" s="75">
        <f t="shared" si="15"/>
        <v>7.7063236870310831E-2</v>
      </c>
      <c r="AE24" s="77">
        <f t="shared" si="16"/>
        <v>6.7952840300107176E-2</v>
      </c>
    </row>
    <row r="25" spans="1:31" ht="16.5">
      <c r="A25" s="70">
        <v>2020</v>
      </c>
      <c r="B25" s="71" t="s">
        <v>76</v>
      </c>
      <c r="C25" s="72">
        <v>2521</v>
      </c>
      <c r="D25" s="14">
        <v>1204</v>
      </c>
      <c r="E25" s="12">
        <v>963</v>
      </c>
      <c r="F25" s="73">
        <v>354</v>
      </c>
      <c r="G25" s="14">
        <v>1219</v>
      </c>
      <c r="H25" s="12">
        <v>80</v>
      </c>
      <c r="I25" s="12">
        <v>1096</v>
      </c>
      <c r="J25" s="12">
        <v>802</v>
      </c>
      <c r="K25" s="12">
        <v>112</v>
      </c>
      <c r="L25" s="12">
        <v>182</v>
      </c>
      <c r="M25" s="12">
        <v>5</v>
      </c>
      <c r="N25" s="12">
        <v>120</v>
      </c>
      <c r="O25" s="16">
        <v>1</v>
      </c>
      <c r="Q25" s="70">
        <f t="shared" si="3"/>
        <v>2020</v>
      </c>
      <c r="R25" s="71" t="s">
        <v>76</v>
      </c>
      <c r="S25" s="72">
        <f t="shared" si="4"/>
        <v>2521</v>
      </c>
      <c r="T25" s="74">
        <f t="shared" si="5"/>
        <v>0.47758825862752874</v>
      </c>
      <c r="U25" s="75">
        <f t="shared" si="6"/>
        <v>0.38199127330424437</v>
      </c>
      <c r="V25" s="76">
        <f t="shared" si="7"/>
        <v>0.14042046806822689</v>
      </c>
      <c r="W25" s="74">
        <f t="shared" si="8"/>
        <v>0.48353827846092823</v>
      </c>
      <c r="X25" s="75">
        <f t="shared" si="9"/>
        <v>3.1733439111463702E-2</v>
      </c>
      <c r="Y25" s="75">
        <f t="shared" si="10"/>
        <v>0.43474811582705275</v>
      </c>
      <c r="Z25" s="75">
        <f t="shared" si="11"/>
        <v>0.31812772709242365</v>
      </c>
      <c r="AA25" s="75">
        <f t="shared" si="12"/>
        <v>4.4426814756049184E-2</v>
      </c>
      <c r="AB25" s="75">
        <f t="shared" si="13"/>
        <v>7.2193573978579922E-2</v>
      </c>
      <c r="AC25" s="75">
        <f t="shared" si="14"/>
        <v>1.9833399444664813E-3</v>
      </c>
      <c r="AD25" s="75">
        <f t="shared" si="15"/>
        <v>4.7600158667195559E-2</v>
      </c>
      <c r="AE25" s="77">
        <f t="shared" si="16"/>
        <v>3.9666798889329631E-4</v>
      </c>
    </row>
    <row r="26" spans="1:31">
      <c r="A26" s="70">
        <v>2020</v>
      </c>
      <c r="B26" s="71" t="s">
        <v>77</v>
      </c>
      <c r="C26" s="72">
        <v>4713</v>
      </c>
      <c r="D26" s="14">
        <v>2323</v>
      </c>
      <c r="E26" s="12">
        <v>1424</v>
      </c>
      <c r="F26" s="73">
        <v>966</v>
      </c>
      <c r="G26" s="14">
        <v>1907</v>
      </c>
      <c r="H26" s="12">
        <v>185</v>
      </c>
      <c r="I26" s="12">
        <v>2305</v>
      </c>
      <c r="J26" s="12">
        <v>1541</v>
      </c>
      <c r="K26" s="12">
        <v>401</v>
      </c>
      <c r="L26" s="12">
        <v>363</v>
      </c>
      <c r="M26" s="12">
        <v>14</v>
      </c>
      <c r="N26" s="12">
        <v>296</v>
      </c>
      <c r="O26" s="16">
        <v>6</v>
      </c>
      <c r="Q26" s="70">
        <f t="shared" si="3"/>
        <v>2020</v>
      </c>
      <c r="R26" s="71" t="s">
        <v>77</v>
      </c>
      <c r="S26" s="72">
        <f t="shared" si="4"/>
        <v>4713</v>
      </c>
      <c r="T26" s="74">
        <f t="shared" si="5"/>
        <v>0.49289200084871632</v>
      </c>
      <c r="U26" s="75">
        <f t="shared" si="6"/>
        <v>0.30214300869934224</v>
      </c>
      <c r="V26" s="76">
        <f t="shared" si="7"/>
        <v>0.20496499045194144</v>
      </c>
      <c r="W26" s="74">
        <f t="shared" si="8"/>
        <v>0.40462550392531299</v>
      </c>
      <c r="X26" s="75">
        <f t="shared" si="9"/>
        <v>3.9253129641417354E-2</v>
      </c>
      <c r="Y26" s="75">
        <f t="shared" si="10"/>
        <v>0.48907277742414595</v>
      </c>
      <c r="Z26" s="75">
        <f t="shared" si="11"/>
        <v>0.32696796095904945</v>
      </c>
      <c r="AA26" s="75">
        <f t="shared" si="12"/>
        <v>8.5083810736261409E-2</v>
      </c>
      <c r="AB26" s="75">
        <f t="shared" si="13"/>
        <v>7.7021005728835135E-2</v>
      </c>
      <c r="AC26" s="75">
        <f t="shared" si="14"/>
        <v>2.9705071079991511E-3</v>
      </c>
      <c r="AD26" s="75">
        <f t="shared" si="15"/>
        <v>6.2805007426267767E-2</v>
      </c>
      <c r="AE26" s="77">
        <f t="shared" si="16"/>
        <v>1.273074474856779E-3</v>
      </c>
    </row>
    <row r="27" spans="1:31">
      <c r="A27" s="70">
        <v>2020</v>
      </c>
      <c r="B27" s="71" t="s">
        <v>78</v>
      </c>
      <c r="C27" s="72">
        <v>13966</v>
      </c>
      <c r="D27" s="14">
        <v>2467</v>
      </c>
      <c r="E27" s="12">
        <v>3843</v>
      </c>
      <c r="F27" s="73">
        <v>7656</v>
      </c>
      <c r="G27" s="14">
        <v>3463</v>
      </c>
      <c r="H27" s="12">
        <v>3615</v>
      </c>
      <c r="I27" s="12">
        <v>5218</v>
      </c>
      <c r="J27" s="12">
        <v>1507</v>
      </c>
      <c r="K27" s="12">
        <v>2804</v>
      </c>
      <c r="L27" s="12">
        <v>907</v>
      </c>
      <c r="M27" s="12">
        <v>552</v>
      </c>
      <c r="N27" s="12">
        <v>1103</v>
      </c>
      <c r="O27" s="16">
        <v>15</v>
      </c>
      <c r="Q27" s="70">
        <f t="shared" si="3"/>
        <v>2020</v>
      </c>
      <c r="R27" s="71" t="s">
        <v>78</v>
      </c>
      <c r="S27" s="72">
        <f t="shared" si="4"/>
        <v>13966</v>
      </c>
      <c r="T27" s="74">
        <f t="shared" si="5"/>
        <v>0.17664327652871259</v>
      </c>
      <c r="U27" s="75">
        <f t="shared" si="6"/>
        <v>0.27516826578834314</v>
      </c>
      <c r="V27" s="76">
        <f t="shared" si="7"/>
        <v>0.54818845768294433</v>
      </c>
      <c r="W27" s="74">
        <f t="shared" si="8"/>
        <v>0.24795932980094515</v>
      </c>
      <c r="X27" s="75">
        <f t="shared" si="9"/>
        <v>0.25884290419590433</v>
      </c>
      <c r="Y27" s="75">
        <f t="shared" si="10"/>
        <v>0.37362165258484892</v>
      </c>
      <c r="Z27" s="75">
        <f t="shared" si="11"/>
        <v>0.10790491192897035</v>
      </c>
      <c r="AA27" s="75">
        <f t="shared" si="12"/>
        <v>0.20077330660174711</v>
      </c>
      <c r="AB27" s="75">
        <f t="shared" si="13"/>
        <v>6.4943434054131458E-2</v>
      </c>
      <c r="AC27" s="75">
        <f t="shared" si="14"/>
        <v>3.9524559644851784E-2</v>
      </c>
      <c r="AD27" s="75">
        <f t="shared" si="15"/>
        <v>7.8977516826578831E-2</v>
      </c>
      <c r="AE27" s="77">
        <f t="shared" si="16"/>
        <v>1.0740369468709723E-3</v>
      </c>
    </row>
    <row r="28" spans="1:31">
      <c r="A28" s="70">
        <v>2020</v>
      </c>
      <c r="B28" s="71" t="s">
        <v>79</v>
      </c>
      <c r="C28" s="72">
        <v>1932</v>
      </c>
      <c r="D28" s="14">
        <v>827</v>
      </c>
      <c r="E28" s="12">
        <v>668</v>
      </c>
      <c r="F28" s="73">
        <v>437</v>
      </c>
      <c r="G28" s="14">
        <v>547</v>
      </c>
      <c r="H28" s="12">
        <v>98</v>
      </c>
      <c r="I28" s="12">
        <v>993</v>
      </c>
      <c r="J28" s="12">
        <v>723</v>
      </c>
      <c r="K28" s="12">
        <v>178</v>
      </c>
      <c r="L28" s="12">
        <v>92</v>
      </c>
      <c r="M28" s="12">
        <v>4</v>
      </c>
      <c r="N28" s="12">
        <v>289</v>
      </c>
      <c r="O28" s="16">
        <v>1</v>
      </c>
      <c r="Q28" s="70">
        <f t="shared" si="3"/>
        <v>2020</v>
      </c>
      <c r="R28" s="71" t="s">
        <v>79</v>
      </c>
      <c r="S28" s="72">
        <f t="shared" si="4"/>
        <v>1932</v>
      </c>
      <c r="T28" s="74">
        <f t="shared" si="5"/>
        <v>0.42805383022774329</v>
      </c>
      <c r="U28" s="75">
        <f t="shared" si="6"/>
        <v>0.34575569358178054</v>
      </c>
      <c r="V28" s="76">
        <f t="shared" si="7"/>
        <v>0.22619047619047619</v>
      </c>
      <c r="W28" s="74">
        <f t="shared" si="8"/>
        <v>0.2831262939958592</v>
      </c>
      <c r="X28" s="75">
        <f t="shared" si="9"/>
        <v>5.0724637681159424E-2</v>
      </c>
      <c r="Y28" s="75">
        <f t="shared" si="10"/>
        <v>0.5139751552795031</v>
      </c>
      <c r="Z28" s="75">
        <f t="shared" si="11"/>
        <v>0.37422360248447206</v>
      </c>
      <c r="AA28" s="75">
        <f t="shared" si="12"/>
        <v>9.213250517598344E-2</v>
      </c>
      <c r="AB28" s="75">
        <f t="shared" si="13"/>
        <v>4.7619047619047616E-2</v>
      </c>
      <c r="AC28" s="75">
        <f t="shared" si="14"/>
        <v>2.070393374741201E-3</v>
      </c>
      <c r="AD28" s="75">
        <f t="shared" si="15"/>
        <v>0.14958592132505175</v>
      </c>
      <c r="AE28" s="77">
        <f t="shared" si="16"/>
        <v>5.1759834368530024E-4</v>
      </c>
    </row>
    <row r="29" spans="1:31">
      <c r="A29" s="70">
        <v>2020</v>
      </c>
      <c r="B29" s="71" t="s">
        <v>80</v>
      </c>
      <c r="C29" s="72">
        <v>1373</v>
      </c>
      <c r="D29" s="14">
        <v>681</v>
      </c>
      <c r="E29" s="12">
        <v>466</v>
      </c>
      <c r="F29" s="73">
        <v>226</v>
      </c>
      <c r="G29" s="14">
        <v>616</v>
      </c>
      <c r="H29" s="12">
        <v>96</v>
      </c>
      <c r="I29" s="12">
        <v>541</v>
      </c>
      <c r="J29" s="12">
        <v>394</v>
      </c>
      <c r="K29" s="12">
        <v>83</v>
      </c>
      <c r="L29" s="12">
        <v>64</v>
      </c>
      <c r="M29" s="12">
        <v>4</v>
      </c>
      <c r="N29" s="12">
        <v>115</v>
      </c>
      <c r="O29" s="16">
        <v>1</v>
      </c>
      <c r="Q29" s="70">
        <f t="shared" si="3"/>
        <v>2020</v>
      </c>
      <c r="R29" s="71" t="s">
        <v>80</v>
      </c>
      <c r="S29" s="72">
        <f t="shared" si="4"/>
        <v>1373</v>
      </c>
      <c r="T29" s="74">
        <f t="shared" si="5"/>
        <v>0.49599417334304441</v>
      </c>
      <c r="U29" s="75">
        <f t="shared" si="6"/>
        <v>0.33940276766205391</v>
      </c>
      <c r="V29" s="76">
        <f t="shared" si="7"/>
        <v>0.16460305899490169</v>
      </c>
      <c r="W29" s="74">
        <f t="shared" si="8"/>
        <v>0.44865258557902404</v>
      </c>
      <c r="X29" s="75">
        <f t="shared" si="9"/>
        <v>6.9919883466860885E-2</v>
      </c>
      <c r="Y29" s="75">
        <f t="shared" si="10"/>
        <v>0.39402767662053895</v>
      </c>
      <c r="Z29" s="75">
        <f t="shared" si="11"/>
        <v>0.28696285506190822</v>
      </c>
      <c r="AA29" s="75">
        <f t="shared" si="12"/>
        <v>6.0451565914056808E-2</v>
      </c>
      <c r="AB29" s="75">
        <f t="shared" si="13"/>
        <v>4.6613255644573928E-2</v>
      </c>
      <c r="AC29" s="75">
        <f t="shared" si="14"/>
        <v>2.9133284777858705E-3</v>
      </c>
      <c r="AD29" s="75">
        <f t="shared" si="15"/>
        <v>8.3758193736343772E-2</v>
      </c>
      <c r="AE29" s="77">
        <f t="shared" si="16"/>
        <v>7.2833211944646763E-4</v>
      </c>
    </row>
    <row r="30" spans="1:31">
      <c r="A30" s="70">
        <v>2020</v>
      </c>
      <c r="B30" s="71" t="s">
        <v>81</v>
      </c>
      <c r="C30" s="72">
        <v>1219</v>
      </c>
      <c r="D30" s="14">
        <v>626</v>
      </c>
      <c r="E30" s="12">
        <v>402</v>
      </c>
      <c r="F30" s="73">
        <v>191</v>
      </c>
      <c r="G30" s="14">
        <v>269</v>
      </c>
      <c r="H30" s="12">
        <v>97</v>
      </c>
      <c r="I30" s="12">
        <v>535</v>
      </c>
      <c r="J30" s="12">
        <v>359</v>
      </c>
      <c r="K30" s="12">
        <v>97</v>
      </c>
      <c r="L30" s="12">
        <v>79</v>
      </c>
      <c r="M30" s="12">
        <v>11</v>
      </c>
      <c r="N30" s="12">
        <v>307</v>
      </c>
      <c r="O30" s="16"/>
      <c r="Q30" s="70">
        <f t="shared" si="3"/>
        <v>2020</v>
      </c>
      <c r="R30" s="71" t="s">
        <v>81</v>
      </c>
      <c r="S30" s="72">
        <f t="shared" si="4"/>
        <v>1219</v>
      </c>
      <c r="T30" s="74">
        <f t="shared" si="5"/>
        <v>0.51353568498769486</v>
      </c>
      <c r="U30" s="75">
        <f t="shared" si="6"/>
        <v>0.32977850697292865</v>
      </c>
      <c r="V30" s="76">
        <f t="shared" si="7"/>
        <v>0.15668580803937654</v>
      </c>
      <c r="W30" s="74">
        <f t="shared" si="8"/>
        <v>0.2206726825266612</v>
      </c>
      <c r="X30" s="75">
        <f t="shared" si="9"/>
        <v>7.9573420836751438E-2</v>
      </c>
      <c r="Y30" s="75">
        <f t="shared" si="10"/>
        <v>0.43888433141919608</v>
      </c>
      <c r="Z30" s="75">
        <f t="shared" si="11"/>
        <v>0.2945036915504512</v>
      </c>
      <c r="AA30" s="75">
        <f t="shared" si="12"/>
        <v>7.9573420836751438E-2</v>
      </c>
      <c r="AB30" s="75">
        <f t="shared" si="13"/>
        <v>6.4807219031993435E-2</v>
      </c>
      <c r="AC30" s="75">
        <f t="shared" si="14"/>
        <v>9.0237899917965554E-3</v>
      </c>
      <c r="AD30" s="75">
        <f t="shared" si="15"/>
        <v>0.25184577522559476</v>
      </c>
      <c r="AE30" s="77">
        <f t="shared" si="16"/>
        <v>0</v>
      </c>
    </row>
    <row r="31" spans="1:31" ht="15.75" thickBot="1">
      <c r="A31" s="78">
        <v>2020</v>
      </c>
      <c r="B31" s="79" t="s">
        <v>82</v>
      </c>
      <c r="C31" s="80">
        <v>1604</v>
      </c>
      <c r="D31" s="51">
        <v>539</v>
      </c>
      <c r="E31" s="81">
        <v>584</v>
      </c>
      <c r="F31" s="82">
        <v>481</v>
      </c>
      <c r="G31" s="51">
        <v>631</v>
      </c>
      <c r="H31" s="81">
        <v>136</v>
      </c>
      <c r="I31" s="81">
        <v>704</v>
      </c>
      <c r="J31" s="81">
        <v>372</v>
      </c>
      <c r="K31" s="81">
        <v>159</v>
      </c>
      <c r="L31" s="81">
        <v>173</v>
      </c>
      <c r="M31" s="81">
        <v>50</v>
      </c>
      <c r="N31" s="81">
        <v>76</v>
      </c>
      <c r="O31" s="83">
        <v>7</v>
      </c>
      <c r="Q31" s="78">
        <f t="shared" si="3"/>
        <v>2020</v>
      </c>
      <c r="R31" s="79" t="s">
        <v>82</v>
      </c>
      <c r="S31" s="80">
        <f t="shared" si="4"/>
        <v>1604</v>
      </c>
      <c r="T31" s="84">
        <f t="shared" si="5"/>
        <v>0.33603491271820451</v>
      </c>
      <c r="U31" s="85">
        <f t="shared" si="6"/>
        <v>0.36408977556109728</v>
      </c>
      <c r="V31" s="86">
        <f t="shared" si="7"/>
        <v>0.29987531172069826</v>
      </c>
      <c r="W31" s="84">
        <f t="shared" si="8"/>
        <v>0.39339152119700749</v>
      </c>
      <c r="X31" s="85">
        <f t="shared" si="9"/>
        <v>8.4788029925187039E-2</v>
      </c>
      <c r="Y31" s="85">
        <f t="shared" si="10"/>
        <v>0.43890274314214461</v>
      </c>
      <c r="Z31" s="85">
        <f t="shared" si="11"/>
        <v>0.23192019950124687</v>
      </c>
      <c r="AA31" s="85">
        <f t="shared" si="12"/>
        <v>9.9127182044887782E-2</v>
      </c>
      <c r="AB31" s="85">
        <f t="shared" si="13"/>
        <v>0.10785536159600997</v>
      </c>
      <c r="AC31" s="85">
        <f t="shared" si="14"/>
        <v>3.117206982543641E-2</v>
      </c>
      <c r="AD31" s="85">
        <f t="shared" si="15"/>
        <v>4.738154613466334E-2</v>
      </c>
      <c r="AE31" s="87">
        <f t="shared" si="16"/>
        <v>4.3640897755610969E-3</v>
      </c>
    </row>
    <row r="32" spans="1:31">
      <c r="A32" s="70">
        <v>2021</v>
      </c>
      <c r="B32" s="71" t="s">
        <v>75</v>
      </c>
      <c r="C32" s="72">
        <v>9368</v>
      </c>
      <c r="D32" s="14">
        <v>5114</v>
      </c>
      <c r="E32" s="12">
        <v>3015</v>
      </c>
      <c r="F32" s="73">
        <v>1239</v>
      </c>
      <c r="G32" s="14">
        <v>3680</v>
      </c>
      <c r="H32" s="12">
        <v>187</v>
      </c>
      <c r="I32" s="12">
        <v>3962</v>
      </c>
      <c r="J32" s="12">
        <v>3014</v>
      </c>
      <c r="K32" s="12">
        <v>213</v>
      </c>
      <c r="L32" s="12">
        <v>735</v>
      </c>
      <c r="M32" s="12">
        <v>65</v>
      </c>
      <c r="N32" s="12">
        <v>895</v>
      </c>
      <c r="O32" s="16">
        <v>579</v>
      </c>
      <c r="Q32" s="70">
        <f t="shared" si="3"/>
        <v>2021</v>
      </c>
      <c r="R32" s="71" t="s">
        <v>75</v>
      </c>
      <c r="S32" s="72">
        <f t="shared" si="4"/>
        <v>9368</v>
      </c>
      <c r="T32" s="74">
        <f t="shared" si="5"/>
        <v>0.5459009393680615</v>
      </c>
      <c r="U32" s="75">
        <f t="shared" si="6"/>
        <v>0.32184030742954739</v>
      </c>
      <c r="V32" s="76">
        <f t="shared" si="7"/>
        <v>0.13225875320239111</v>
      </c>
      <c r="W32" s="74">
        <f t="shared" si="8"/>
        <v>0.3928266438941076</v>
      </c>
      <c r="X32" s="75">
        <f t="shared" si="9"/>
        <v>1.9961571306575575E-2</v>
      </c>
      <c r="Y32" s="75">
        <f t="shared" si="10"/>
        <v>0.42292912040990605</v>
      </c>
      <c r="Z32" s="75">
        <f t="shared" si="11"/>
        <v>0.32173356105892398</v>
      </c>
      <c r="AA32" s="75">
        <f t="shared" si="12"/>
        <v>2.2736976942783944E-2</v>
      </c>
      <c r="AB32" s="75">
        <f t="shared" si="13"/>
        <v>7.8458582408198127E-2</v>
      </c>
      <c r="AC32" s="75">
        <f t="shared" si="14"/>
        <v>6.9385140905209221E-3</v>
      </c>
      <c r="AD32" s="75">
        <f t="shared" si="15"/>
        <v>9.5538001707941925E-2</v>
      </c>
      <c r="AE32" s="77">
        <f t="shared" si="16"/>
        <v>6.1806148590947907E-2</v>
      </c>
    </row>
    <row r="33" spans="1:31" ht="16.5">
      <c r="A33" s="70">
        <v>2021</v>
      </c>
      <c r="B33" s="71" t="s">
        <v>76</v>
      </c>
      <c r="C33" s="72">
        <v>2795</v>
      </c>
      <c r="D33" s="14">
        <v>1441</v>
      </c>
      <c r="E33" s="12">
        <v>995</v>
      </c>
      <c r="F33" s="73">
        <v>359</v>
      </c>
      <c r="G33" s="14">
        <v>1271</v>
      </c>
      <c r="H33" s="12">
        <v>86</v>
      </c>
      <c r="I33" s="12">
        <v>1294</v>
      </c>
      <c r="J33" s="12">
        <v>980</v>
      </c>
      <c r="K33" s="12">
        <v>113</v>
      </c>
      <c r="L33" s="12">
        <v>201</v>
      </c>
      <c r="M33" s="12">
        <v>3</v>
      </c>
      <c r="N33" s="12">
        <v>138</v>
      </c>
      <c r="O33" s="16">
        <v>3</v>
      </c>
      <c r="Q33" s="70">
        <f t="shared" si="3"/>
        <v>2021</v>
      </c>
      <c r="R33" s="71" t="s">
        <v>76</v>
      </c>
      <c r="S33" s="72">
        <f t="shared" si="4"/>
        <v>2795</v>
      </c>
      <c r="T33" s="74">
        <f t="shared" si="5"/>
        <v>0.51556350626118064</v>
      </c>
      <c r="U33" s="75">
        <f t="shared" si="6"/>
        <v>0.35599284436493739</v>
      </c>
      <c r="V33" s="76">
        <f t="shared" si="7"/>
        <v>0.12844364937388192</v>
      </c>
      <c r="W33" s="74">
        <f t="shared" si="8"/>
        <v>0.45474060822898033</v>
      </c>
      <c r="X33" s="75">
        <f t="shared" si="9"/>
        <v>3.0769230769230771E-2</v>
      </c>
      <c r="Y33" s="75">
        <f t="shared" si="10"/>
        <v>0.46296958855098391</v>
      </c>
      <c r="Z33" s="75">
        <f t="shared" si="11"/>
        <v>0.35062611806797855</v>
      </c>
      <c r="AA33" s="75">
        <f t="shared" si="12"/>
        <v>4.0429338103756707E-2</v>
      </c>
      <c r="AB33" s="75">
        <f t="shared" si="13"/>
        <v>7.1914132379248652E-2</v>
      </c>
      <c r="AC33" s="75">
        <f t="shared" si="14"/>
        <v>1.0733452593917709E-3</v>
      </c>
      <c r="AD33" s="75">
        <f t="shared" si="15"/>
        <v>4.9373881932021468E-2</v>
      </c>
      <c r="AE33" s="77">
        <f t="shared" si="16"/>
        <v>1.0733452593917709E-3</v>
      </c>
    </row>
    <row r="34" spans="1:31">
      <c r="A34" s="70">
        <v>2021</v>
      </c>
      <c r="B34" s="71" t="s">
        <v>77</v>
      </c>
      <c r="C34" s="72">
        <v>5315</v>
      </c>
      <c r="D34" s="14">
        <v>2811</v>
      </c>
      <c r="E34" s="12">
        <v>1604</v>
      </c>
      <c r="F34" s="73">
        <v>900</v>
      </c>
      <c r="G34" s="14">
        <v>2120</v>
      </c>
      <c r="H34" s="12">
        <v>172</v>
      </c>
      <c r="I34" s="12">
        <v>2618</v>
      </c>
      <c r="J34" s="12">
        <v>1870</v>
      </c>
      <c r="K34" s="12">
        <v>365</v>
      </c>
      <c r="L34" s="12">
        <v>383</v>
      </c>
      <c r="M34" s="12">
        <v>25</v>
      </c>
      <c r="N34" s="12">
        <v>369</v>
      </c>
      <c r="O34" s="16">
        <v>11</v>
      </c>
      <c r="Q34" s="70">
        <f t="shared" si="3"/>
        <v>2021</v>
      </c>
      <c r="R34" s="71" t="s">
        <v>77</v>
      </c>
      <c r="S34" s="72">
        <f t="shared" si="4"/>
        <v>5315</v>
      </c>
      <c r="T34" s="74">
        <f t="shared" si="5"/>
        <v>0.52888052681091247</v>
      </c>
      <c r="U34" s="75">
        <f t="shared" si="6"/>
        <v>0.3017873941674506</v>
      </c>
      <c r="V34" s="76">
        <f t="shared" si="7"/>
        <v>0.16933207902163688</v>
      </c>
      <c r="W34" s="74">
        <f t="shared" si="8"/>
        <v>0.3988711194731891</v>
      </c>
      <c r="X34" s="75">
        <f t="shared" si="9"/>
        <v>3.2361241768579491E-2</v>
      </c>
      <c r="Y34" s="75">
        <f t="shared" si="10"/>
        <v>0.49256820319849481</v>
      </c>
      <c r="Z34" s="75">
        <f t="shared" si="11"/>
        <v>0.35183443085606775</v>
      </c>
      <c r="AA34" s="75">
        <f t="shared" si="12"/>
        <v>6.8673565380997184E-2</v>
      </c>
      <c r="AB34" s="75">
        <f t="shared" si="13"/>
        <v>7.206020696142991E-2</v>
      </c>
      <c r="AC34" s="75">
        <f t="shared" si="14"/>
        <v>4.7036688617121351E-3</v>
      </c>
      <c r="AD34" s="75">
        <f t="shared" si="15"/>
        <v>6.9426152398871122E-2</v>
      </c>
      <c r="AE34" s="77">
        <f t="shared" si="16"/>
        <v>2.0696142991533397E-3</v>
      </c>
    </row>
    <row r="35" spans="1:31">
      <c r="A35" s="70">
        <v>2021</v>
      </c>
      <c r="B35" s="71" t="s">
        <v>78</v>
      </c>
      <c r="C35" s="72">
        <v>18179</v>
      </c>
      <c r="D35" s="14">
        <v>3270</v>
      </c>
      <c r="E35" s="12">
        <v>4875</v>
      </c>
      <c r="F35" s="73">
        <v>10034</v>
      </c>
      <c r="G35" s="14">
        <v>4224</v>
      </c>
      <c r="H35" s="12">
        <v>4785</v>
      </c>
      <c r="I35" s="12">
        <v>7264</v>
      </c>
      <c r="J35" s="12">
        <v>1967</v>
      </c>
      <c r="K35" s="12">
        <v>3748</v>
      </c>
      <c r="L35" s="12">
        <v>1549</v>
      </c>
      <c r="M35" s="12">
        <v>681</v>
      </c>
      <c r="N35" s="12">
        <v>1199</v>
      </c>
      <c r="O35" s="16">
        <v>26</v>
      </c>
      <c r="Q35" s="70">
        <f t="shared" si="3"/>
        <v>2021</v>
      </c>
      <c r="R35" s="71" t="s">
        <v>78</v>
      </c>
      <c r="S35" s="72">
        <f t="shared" si="4"/>
        <v>18179</v>
      </c>
      <c r="T35" s="74">
        <f t="shared" si="5"/>
        <v>0.1798778810715661</v>
      </c>
      <c r="U35" s="75">
        <f t="shared" si="6"/>
        <v>0.26816656581770176</v>
      </c>
      <c r="V35" s="76">
        <f t="shared" si="7"/>
        <v>0.55195555311073219</v>
      </c>
      <c r="W35" s="74">
        <f t="shared" si="8"/>
        <v>0.23235601518235327</v>
      </c>
      <c r="X35" s="75">
        <f t="shared" si="9"/>
        <v>0.26321579844875953</v>
      </c>
      <c r="Y35" s="75">
        <f>I35/$C35</f>
        <v>0.399581935199956</v>
      </c>
      <c r="Z35" s="75">
        <f t="shared" si="11"/>
        <v>0.10820177127454755</v>
      </c>
      <c r="AA35" s="75">
        <f t="shared" si="12"/>
        <v>0.20617195665328125</v>
      </c>
      <c r="AB35" s="75">
        <f t="shared" si="13"/>
        <v>8.5208207272127176E-2</v>
      </c>
      <c r="AC35" s="75">
        <f t="shared" si="14"/>
        <v>3.7460806424995871E-2</v>
      </c>
      <c r="AD35" s="75">
        <f t="shared" si="15"/>
        <v>6.5955223059574228E-2</v>
      </c>
      <c r="AE35" s="77">
        <f t="shared" si="16"/>
        <v>1.430221684361076E-3</v>
      </c>
    </row>
    <row r="36" spans="1:31">
      <c r="A36" s="70">
        <v>2021</v>
      </c>
      <c r="B36" s="71" t="s">
        <v>79</v>
      </c>
      <c r="C36" s="72">
        <v>1837</v>
      </c>
      <c r="D36" s="14">
        <v>822</v>
      </c>
      <c r="E36" s="12">
        <v>669</v>
      </c>
      <c r="F36" s="73">
        <v>346</v>
      </c>
      <c r="G36" s="14">
        <v>703</v>
      </c>
      <c r="H36" s="12">
        <v>31</v>
      </c>
      <c r="I36" s="12">
        <v>813</v>
      </c>
      <c r="J36" s="12">
        <v>684</v>
      </c>
      <c r="K36" s="12">
        <v>48</v>
      </c>
      <c r="L36" s="12">
        <v>81</v>
      </c>
      <c r="M36" s="12">
        <v>14</v>
      </c>
      <c r="N36" s="12">
        <v>273</v>
      </c>
      <c r="O36" s="16">
        <v>3</v>
      </c>
      <c r="Q36" s="70">
        <f t="shared" si="3"/>
        <v>2021</v>
      </c>
      <c r="R36" s="71" t="s">
        <v>79</v>
      </c>
      <c r="S36" s="72">
        <f t="shared" si="4"/>
        <v>1837</v>
      </c>
      <c r="T36" s="74">
        <f t="shared" si="5"/>
        <v>0.44746869896570496</v>
      </c>
      <c r="U36" s="75">
        <f t="shared" si="6"/>
        <v>0.36418072945019053</v>
      </c>
      <c r="V36" s="76">
        <f t="shared" si="7"/>
        <v>0.18835057158410451</v>
      </c>
      <c r="W36" s="74">
        <f t="shared" si="8"/>
        <v>0.38268916712030482</v>
      </c>
      <c r="X36" s="75">
        <f t="shared" si="9"/>
        <v>1.6875340228633642E-2</v>
      </c>
      <c r="Y36" s="75">
        <f t="shared" si="10"/>
        <v>0.44256940664126293</v>
      </c>
      <c r="Z36" s="75">
        <f t="shared" si="11"/>
        <v>0.37234621665759388</v>
      </c>
      <c r="AA36" s="75">
        <f t="shared" si="12"/>
        <v>2.6129559063690799E-2</v>
      </c>
      <c r="AB36" s="75">
        <f t="shared" si="13"/>
        <v>4.4093630919978227E-2</v>
      </c>
      <c r="AC36" s="75">
        <f t="shared" si="14"/>
        <v>7.6211213935764837E-3</v>
      </c>
      <c r="AD36" s="75">
        <f t="shared" si="15"/>
        <v>0.14861186717474142</v>
      </c>
      <c r="AE36" s="77">
        <f t="shared" si="16"/>
        <v>1.633097441480675E-3</v>
      </c>
    </row>
    <row r="37" spans="1:31">
      <c r="A37" s="70">
        <v>2021</v>
      </c>
      <c r="B37" s="71" t="s">
        <v>80</v>
      </c>
      <c r="C37" s="72">
        <v>1616</v>
      </c>
      <c r="D37" s="14">
        <v>846</v>
      </c>
      <c r="E37" s="12">
        <v>570</v>
      </c>
      <c r="F37" s="73">
        <v>200</v>
      </c>
      <c r="G37" s="14">
        <v>707</v>
      </c>
      <c r="H37" s="12">
        <v>87</v>
      </c>
      <c r="I37" s="12">
        <v>654</v>
      </c>
      <c r="J37" s="12">
        <v>474</v>
      </c>
      <c r="K37" s="12">
        <v>83</v>
      </c>
      <c r="L37" s="12">
        <v>97</v>
      </c>
      <c r="M37" s="12">
        <v>8</v>
      </c>
      <c r="N37" s="12">
        <v>156</v>
      </c>
      <c r="O37" s="16">
        <v>4</v>
      </c>
      <c r="Q37" s="70">
        <f t="shared" si="3"/>
        <v>2021</v>
      </c>
      <c r="R37" s="71" t="s">
        <v>80</v>
      </c>
      <c r="S37" s="72">
        <f t="shared" si="4"/>
        <v>1616</v>
      </c>
      <c r="T37" s="74">
        <f t="shared" si="5"/>
        <v>0.52351485148514854</v>
      </c>
      <c r="U37" s="75">
        <f t="shared" si="6"/>
        <v>0.3527227722772277</v>
      </c>
      <c r="V37" s="76">
        <f t="shared" si="7"/>
        <v>0.12376237623762376</v>
      </c>
      <c r="W37" s="74">
        <f t="shared" si="8"/>
        <v>0.4375</v>
      </c>
      <c r="X37" s="75">
        <f t="shared" si="9"/>
        <v>5.3836633663366336E-2</v>
      </c>
      <c r="Y37" s="75">
        <f t="shared" si="10"/>
        <v>0.40470297029702973</v>
      </c>
      <c r="Z37" s="75">
        <f t="shared" si="11"/>
        <v>0.2933168316831683</v>
      </c>
      <c r="AA37" s="75">
        <f t="shared" si="12"/>
        <v>5.1361386138613858E-2</v>
      </c>
      <c r="AB37" s="75">
        <f t="shared" si="13"/>
        <v>6.0024752475247523E-2</v>
      </c>
      <c r="AC37" s="75">
        <f t="shared" si="14"/>
        <v>4.9504950495049506E-3</v>
      </c>
      <c r="AD37" s="75">
        <f t="shared" si="15"/>
        <v>9.6534653465346537E-2</v>
      </c>
      <c r="AE37" s="77">
        <f t="shared" si="16"/>
        <v>2.4752475247524753E-3</v>
      </c>
    </row>
    <row r="38" spans="1:31">
      <c r="A38" s="70">
        <v>2021</v>
      </c>
      <c r="B38" s="71" t="s">
        <v>81</v>
      </c>
      <c r="C38" s="72">
        <v>1466</v>
      </c>
      <c r="D38" s="14">
        <v>792</v>
      </c>
      <c r="E38" s="12">
        <v>478</v>
      </c>
      <c r="F38" s="73">
        <v>196</v>
      </c>
      <c r="G38" s="14">
        <v>346</v>
      </c>
      <c r="H38" s="12">
        <v>102</v>
      </c>
      <c r="I38" s="12">
        <v>696</v>
      </c>
      <c r="J38" s="12">
        <v>474</v>
      </c>
      <c r="K38" s="12">
        <v>100</v>
      </c>
      <c r="L38" s="12">
        <v>122</v>
      </c>
      <c r="M38" s="12">
        <v>10</v>
      </c>
      <c r="N38" s="12">
        <v>311</v>
      </c>
      <c r="O38" s="16">
        <v>1</v>
      </c>
      <c r="Q38" s="70">
        <f t="shared" si="3"/>
        <v>2021</v>
      </c>
      <c r="R38" s="71" t="s">
        <v>81</v>
      </c>
      <c r="S38" s="72">
        <f t="shared" si="4"/>
        <v>1466</v>
      </c>
      <c r="T38" s="74">
        <f t="shared" si="5"/>
        <v>0.54024556616643926</v>
      </c>
      <c r="U38" s="75">
        <f t="shared" si="6"/>
        <v>0.32605729877216916</v>
      </c>
      <c r="V38" s="76">
        <f t="shared" si="7"/>
        <v>0.13369713506139155</v>
      </c>
      <c r="W38" s="74">
        <f t="shared" si="8"/>
        <v>0.23601637107776263</v>
      </c>
      <c r="X38" s="75">
        <f t="shared" si="9"/>
        <v>6.9577080491132329E-2</v>
      </c>
      <c r="Y38" s="75">
        <f t="shared" si="10"/>
        <v>0.47476125511596179</v>
      </c>
      <c r="Z38" s="75">
        <f t="shared" si="11"/>
        <v>0.32332878581173263</v>
      </c>
      <c r="AA38" s="75">
        <f t="shared" si="12"/>
        <v>6.8212824010914053E-2</v>
      </c>
      <c r="AB38" s="75">
        <f t="shared" si="13"/>
        <v>8.3219645293315145E-2</v>
      </c>
      <c r="AC38" s="75">
        <f t="shared" si="14"/>
        <v>6.8212824010914054E-3</v>
      </c>
      <c r="AD38" s="75">
        <f t="shared" si="15"/>
        <v>0.21214188267394271</v>
      </c>
      <c r="AE38" s="77">
        <f t="shared" si="16"/>
        <v>6.8212824010914052E-4</v>
      </c>
    </row>
    <row r="39" spans="1:31" ht="15.75" thickBot="1">
      <c r="A39" s="78">
        <v>2021</v>
      </c>
      <c r="B39" s="79" t="s">
        <v>82</v>
      </c>
      <c r="C39" s="80">
        <v>2067</v>
      </c>
      <c r="D39" s="51">
        <v>658</v>
      </c>
      <c r="E39" s="81">
        <v>777</v>
      </c>
      <c r="F39" s="82">
        <v>632</v>
      </c>
      <c r="G39" s="51">
        <v>803</v>
      </c>
      <c r="H39" s="81">
        <v>218</v>
      </c>
      <c r="I39" s="81">
        <v>882</v>
      </c>
      <c r="J39" s="81">
        <v>449</v>
      </c>
      <c r="K39" s="81">
        <v>222</v>
      </c>
      <c r="L39" s="81">
        <v>211</v>
      </c>
      <c r="M39" s="81">
        <v>54</v>
      </c>
      <c r="N39" s="81">
        <v>110</v>
      </c>
      <c r="O39" s="83"/>
      <c r="Q39" s="78">
        <f t="shared" si="3"/>
        <v>2021</v>
      </c>
      <c r="R39" s="79" t="s">
        <v>82</v>
      </c>
      <c r="S39" s="80">
        <f t="shared" si="4"/>
        <v>2067</v>
      </c>
      <c r="T39" s="84">
        <f t="shared" si="5"/>
        <v>0.31833575229801647</v>
      </c>
      <c r="U39" s="85">
        <f t="shared" si="6"/>
        <v>0.37590711175616837</v>
      </c>
      <c r="V39" s="86">
        <f t="shared" si="7"/>
        <v>0.30575713594581522</v>
      </c>
      <c r="W39" s="84">
        <f t="shared" si="8"/>
        <v>0.38848572810836962</v>
      </c>
      <c r="X39" s="85">
        <f t="shared" si="9"/>
        <v>0.10546686018384131</v>
      </c>
      <c r="Y39" s="85">
        <f t="shared" si="10"/>
        <v>0.42670537010159654</v>
      </c>
      <c r="Z39" s="85">
        <f t="shared" si="11"/>
        <v>0.21722302854378325</v>
      </c>
      <c r="AA39" s="85">
        <f t="shared" si="12"/>
        <v>0.10740203193033382</v>
      </c>
      <c r="AB39" s="85">
        <f t="shared" si="13"/>
        <v>0.10208030962747944</v>
      </c>
      <c r="AC39" s="85">
        <f t="shared" si="14"/>
        <v>2.6124818577648767E-2</v>
      </c>
      <c r="AD39" s="85">
        <f t="shared" si="15"/>
        <v>5.3217223028543786E-2</v>
      </c>
      <c r="AE39" s="87">
        <f t="shared" si="16"/>
        <v>0</v>
      </c>
    </row>
    <row r="40" spans="1:31">
      <c r="A40" s="70">
        <v>2022</v>
      </c>
      <c r="B40" s="71" t="s">
        <v>75</v>
      </c>
      <c r="C40" s="72">
        <v>8916</v>
      </c>
      <c r="D40" s="14">
        <v>4837</v>
      </c>
      <c r="E40" s="12">
        <v>2839</v>
      </c>
      <c r="F40" s="73">
        <v>1240</v>
      </c>
      <c r="G40" s="14">
        <v>3177</v>
      </c>
      <c r="H40" s="12">
        <v>228</v>
      </c>
      <c r="I40" s="12">
        <v>3875</v>
      </c>
      <c r="J40" s="12">
        <v>3028</v>
      </c>
      <c r="K40" s="12">
        <v>207</v>
      </c>
      <c r="L40" s="12">
        <v>640</v>
      </c>
      <c r="M40" s="12">
        <v>85</v>
      </c>
      <c r="N40" s="12">
        <v>1050</v>
      </c>
      <c r="O40" s="16">
        <v>501</v>
      </c>
      <c r="Q40" s="70">
        <f t="shared" si="3"/>
        <v>2022</v>
      </c>
      <c r="R40" s="71" t="s">
        <v>75</v>
      </c>
      <c r="S40" s="72">
        <f t="shared" si="4"/>
        <v>8916</v>
      </c>
      <c r="T40" s="74">
        <f t="shared" si="5"/>
        <v>0.54250785105428445</v>
      </c>
      <c r="U40" s="75">
        <f t="shared" si="6"/>
        <v>0.3184163301929116</v>
      </c>
      <c r="V40" s="76">
        <f t="shared" si="7"/>
        <v>0.13907581875280395</v>
      </c>
      <c r="W40" s="74">
        <f t="shared" si="8"/>
        <v>0.35632570659488561</v>
      </c>
      <c r="X40" s="75">
        <f t="shared" si="9"/>
        <v>2.5572005383580079E-2</v>
      </c>
      <c r="Y40" s="75">
        <f t="shared" si="10"/>
        <v>0.43461193360251232</v>
      </c>
      <c r="Z40" s="75">
        <f t="shared" si="11"/>
        <v>0.33961417676087929</v>
      </c>
      <c r="AA40" s="75">
        <f t="shared" si="12"/>
        <v>2.3216689098250337E-2</v>
      </c>
      <c r="AB40" s="75">
        <f t="shared" si="13"/>
        <v>7.1781067743382679E-2</v>
      </c>
      <c r="AC40" s="75">
        <f t="shared" si="14"/>
        <v>9.5334230596680128E-3</v>
      </c>
      <c r="AD40" s="75">
        <f t="shared" si="15"/>
        <v>0.11776581426648722</v>
      </c>
      <c r="AE40" s="77">
        <f t="shared" si="16"/>
        <v>5.6191117092866755E-2</v>
      </c>
    </row>
    <row r="41" spans="1:31" ht="16.5">
      <c r="A41" s="70">
        <v>2022</v>
      </c>
      <c r="B41" s="71" t="s">
        <v>76</v>
      </c>
      <c r="C41" s="72">
        <v>2679</v>
      </c>
      <c r="D41" s="14">
        <v>1419</v>
      </c>
      <c r="E41" s="12">
        <v>927</v>
      </c>
      <c r="F41" s="73">
        <v>333</v>
      </c>
      <c r="G41" s="14">
        <v>1175</v>
      </c>
      <c r="H41" s="12">
        <v>45</v>
      </c>
      <c r="I41" s="12">
        <v>1294</v>
      </c>
      <c r="J41" s="12">
        <v>947</v>
      </c>
      <c r="K41" s="12">
        <v>126</v>
      </c>
      <c r="L41" s="12">
        <v>221</v>
      </c>
      <c r="M41" s="12">
        <v>13</v>
      </c>
      <c r="N41" s="12">
        <v>146</v>
      </c>
      <c r="O41" s="16">
        <v>6</v>
      </c>
      <c r="Q41" s="70">
        <f t="shared" si="3"/>
        <v>2022</v>
      </c>
      <c r="R41" s="71" t="s">
        <v>76</v>
      </c>
      <c r="S41" s="72">
        <f t="shared" si="4"/>
        <v>2679</v>
      </c>
      <c r="T41" s="74">
        <f t="shared" si="5"/>
        <v>0.52967525195968646</v>
      </c>
      <c r="U41" s="75">
        <f t="shared" si="6"/>
        <v>0.34602463605823069</v>
      </c>
      <c r="V41" s="76">
        <f t="shared" si="7"/>
        <v>0.12430011198208286</v>
      </c>
      <c r="W41" s="74">
        <f t="shared" si="8"/>
        <v>0.43859649122807015</v>
      </c>
      <c r="X41" s="75">
        <f t="shared" si="9"/>
        <v>1.6797312430011199E-2</v>
      </c>
      <c r="Y41" s="75">
        <f t="shared" si="10"/>
        <v>0.48301605076521092</v>
      </c>
      <c r="Z41" s="75">
        <f t="shared" si="11"/>
        <v>0.35349010824934679</v>
      </c>
      <c r="AA41" s="75">
        <f t="shared" si="12"/>
        <v>4.7032474804031353E-2</v>
      </c>
      <c r="AB41" s="75">
        <f t="shared" si="13"/>
        <v>8.2493467711832774E-2</v>
      </c>
      <c r="AC41" s="75">
        <f t="shared" si="14"/>
        <v>4.8525569242254575E-3</v>
      </c>
      <c r="AD41" s="75">
        <f t="shared" si="15"/>
        <v>5.4497946995147442E-2</v>
      </c>
      <c r="AE41" s="77">
        <f t="shared" si="16"/>
        <v>2.2396416573348264E-3</v>
      </c>
    </row>
    <row r="42" spans="1:31">
      <c r="A42" s="70">
        <v>2022</v>
      </c>
      <c r="B42" s="71" t="s">
        <v>77</v>
      </c>
      <c r="C42" s="72">
        <v>5611</v>
      </c>
      <c r="D42" s="14">
        <v>2894</v>
      </c>
      <c r="E42" s="12">
        <v>1765</v>
      </c>
      <c r="F42" s="73">
        <v>952</v>
      </c>
      <c r="G42" s="14">
        <v>2099</v>
      </c>
      <c r="H42" s="12">
        <v>122</v>
      </c>
      <c r="I42" s="12">
        <v>2906</v>
      </c>
      <c r="J42" s="12">
        <v>1987</v>
      </c>
      <c r="K42" s="12">
        <v>482</v>
      </c>
      <c r="L42" s="12">
        <v>437</v>
      </c>
      <c r="M42" s="12">
        <v>20</v>
      </c>
      <c r="N42" s="12">
        <v>456</v>
      </c>
      <c r="O42" s="16">
        <v>8</v>
      </c>
      <c r="Q42" s="70">
        <f t="shared" si="3"/>
        <v>2022</v>
      </c>
      <c r="R42" s="71" t="s">
        <v>77</v>
      </c>
      <c r="S42" s="72">
        <f t="shared" si="4"/>
        <v>5611</v>
      </c>
      <c r="T42" s="74">
        <f t="shared" si="5"/>
        <v>0.51577258955622884</v>
      </c>
      <c r="U42" s="75">
        <f t="shared" si="6"/>
        <v>0.31456068436998752</v>
      </c>
      <c r="V42" s="76">
        <f t="shared" si="7"/>
        <v>0.16966672607378364</v>
      </c>
      <c r="W42" s="74">
        <f t="shared" si="8"/>
        <v>0.37408661557654604</v>
      </c>
      <c r="X42" s="75">
        <f t="shared" si="9"/>
        <v>2.1743004811976475E-2</v>
      </c>
      <c r="Y42" s="75">
        <f t="shared" si="10"/>
        <v>0.5179112457672429</v>
      </c>
      <c r="Z42" s="75">
        <f t="shared" si="11"/>
        <v>0.354125824273748</v>
      </c>
      <c r="AA42" s="75">
        <f t="shared" si="12"/>
        <v>8.590269114239886E-2</v>
      </c>
      <c r="AB42" s="75">
        <f t="shared" si="13"/>
        <v>7.7882730351096066E-2</v>
      </c>
      <c r="AC42" s="75">
        <f t="shared" si="14"/>
        <v>3.5644270183567989E-3</v>
      </c>
      <c r="AD42" s="75">
        <f t="shared" si="15"/>
        <v>8.1268936018535021E-2</v>
      </c>
      <c r="AE42" s="77">
        <f t="shared" si="16"/>
        <v>1.4257708073427196E-3</v>
      </c>
    </row>
    <row r="43" spans="1:31">
      <c r="A43" s="70">
        <v>2022</v>
      </c>
      <c r="B43" s="71" t="s">
        <v>78</v>
      </c>
      <c r="C43" s="72">
        <v>23598</v>
      </c>
      <c r="D43" s="14">
        <v>4313</v>
      </c>
      <c r="E43" s="12">
        <v>6486</v>
      </c>
      <c r="F43" s="73">
        <v>12799</v>
      </c>
      <c r="G43" s="14">
        <v>5489</v>
      </c>
      <c r="H43" s="12">
        <v>5781</v>
      </c>
      <c r="I43" s="12">
        <v>9416</v>
      </c>
      <c r="J43" s="12">
        <v>3002</v>
      </c>
      <c r="K43" s="12">
        <v>4345</v>
      </c>
      <c r="L43" s="12">
        <v>2069</v>
      </c>
      <c r="M43" s="12">
        <v>823</v>
      </c>
      <c r="N43" s="12">
        <v>1945</v>
      </c>
      <c r="O43" s="16">
        <v>144</v>
      </c>
      <c r="Q43" s="70">
        <f t="shared" si="3"/>
        <v>2022</v>
      </c>
      <c r="R43" s="71" t="s">
        <v>78</v>
      </c>
      <c r="S43" s="72">
        <f t="shared" si="4"/>
        <v>23598</v>
      </c>
      <c r="T43" s="74">
        <f t="shared" si="5"/>
        <v>0.18276972624798712</v>
      </c>
      <c r="U43" s="75">
        <f t="shared" si="6"/>
        <v>0.27485380116959063</v>
      </c>
      <c r="V43" s="76">
        <f t="shared" si="7"/>
        <v>0.54237647258242228</v>
      </c>
      <c r="W43" s="74">
        <f t="shared" si="8"/>
        <v>0.23260445800491567</v>
      </c>
      <c r="X43" s="75">
        <f t="shared" si="9"/>
        <v>0.24497838799898297</v>
      </c>
      <c r="Y43" s="75">
        <f t="shared" si="10"/>
        <v>0.39901686583608781</v>
      </c>
      <c r="Z43" s="75">
        <f t="shared" si="11"/>
        <v>0.12721417069243157</v>
      </c>
      <c r="AA43" s="75">
        <f t="shared" si="12"/>
        <v>0.18412577337062463</v>
      </c>
      <c r="AB43" s="75">
        <f t="shared" si="13"/>
        <v>8.7676921773031616E-2</v>
      </c>
      <c r="AC43" s="75">
        <f t="shared" si="14"/>
        <v>3.4875836935333505E-2</v>
      </c>
      <c r="AD43" s="75">
        <f t="shared" si="15"/>
        <v>8.242223917281126E-2</v>
      </c>
      <c r="AE43" s="77">
        <f t="shared" si="16"/>
        <v>6.1022120518688027E-3</v>
      </c>
    </row>
    <row r="44" spans="1:31">
      <c r="A44" s="70">
        <v>2022</v>
      </c>
      <c r="B44" s="71" t="s">
        <v>79</v>
      </c>
      <c r="C44" s="72">
        <v>1727</v>
      </c>
      <c r="D44" s="14">
        <v>795</v>
      </c>
      <c r="E44" s="12">
        <v>632</v>
      </c>
      <c r="F44" s="73">
        <v>300</v>
      </c>
      <c r="G44" s="14">
        <v>644</v>
      </c>
      <c r="H44" s="12">
        <v>20</v>
      </c>
      <c r="I44" s="12">
        <v>678</v>
      </c>
      <c r="J44" s="12">
        <v>567</v>
      </c>
      <c r="K44" s="12">
        <v>31</v>
      </c>
      <c r="L44" s="12">
        <v>80</v>
      </c>
      <c r="M44" s="12">
        <v>10</v>
      </c>
      <c r="N44" s="12">
        <v>375</v>
      </c>
      <c r="O44" s="16"/>
      <c r="Q44" s="70">
        <f t="shared" si="3"/>
        <v>2022</v>
      </c>
      <c r="R44" s="71" t="s">
        <v>79</v>
      </c>
      <c r="S44" s="72">
        <f t="shared" si="4"/>
        <v>1727</v>
      </c>
      <c r="T44" s="74">
        <f t="shared" si="5"/>
        <v>0.4603358425014476</v>
      </c>
      <c r="U44" s="75">
        <f t="shared" si="6"/>
        <v>0.36595251881876084</v>
      </c>
      <c r="V44" s="76">
        <f t="shared" si="7"/>
        <v>0.17371163867979156</v>
      </c>
      <c r="W44" s="74">
        <f t="shared" si="8"/>
        <v>0.37290098436595254</v>
      </c>
      <c r="X44" s="75">
        <f t="shared" si="9"/>
        <v>1.1580775911986103E-2</v>
      </c>
      <c r="Y44" s="75">
        <f t="shared" si="10"/>
        <v>0.39258830341632889</v>
      </c>
      <c r="Z44" s="75">
        <f t="shared" si="11"/>
        <v>0.32831499710480599</v>
      </c>
      <c r="AA44" s="75">
        <f t="shared" si="12"/>
        <v>1.7950202663578461E-2</v>
      </c>
      <c r="AB44" s="75">
        <f t="shared" si="13"/>
        <v>4.6323103647944411E-2</v>
      </c>
      <c r="AC44" s="75">
        <f t="shared" si="14"/>
        <v>5.7903879559930514E-3</v>
      </c>
      <c r="AD44" s="75">
        <f t="shared" si="15"/>
        <v>0.21713954834973942</v>
      </c>
      <c r="AE44" s="77">
        <f t="shared" si="16"/>
        <v>0</v>
      </c>
    </row>
    <row r="45" spans="1:31">
      <c r="A45" s="70">
        <v>2022</v>
      </c>
      <c r="B45" s="71" t="s">
        <v>80</v>
      </c>
      <c r="C45" s="72">
        <v>1477</v>
      </c>
      <c r="D45" s="14">
        <v>795</v>
      </c>
      <c r="E45" s="12">
        <v>496</v>
      </c>
      <c r="F45" s="73">
        <v>186</v>
      </c>
      <c r="G45" s="14">
        <v>612</v>
      </c>
      <c r="H45" s="12">
        <v>96</v>
      </c>
      <c r="I45" s="12">
        <v>638</v>
      </c>
      <c r="J45" s="12">
        <v>463</v>
      </c>
      <c r="K45" s="12">
        <v>63</v>
      </c>
      <c r="L45" s="12">
        <v>112</v>
      </c>
      <c r="M45" s="12">
        <v>5</v>
      </c>
      <c r="N45" s="12">
        <v>125</v>
      </c>
      <c r="O45" s="16">
        <v>1</v>
      </c>
      <c r="Q45" s="70">
        <f t="shared" si="3"/>
        <v>2022</v>
      </c>
      <c r="R45" s="71" t="s">
        <v>80</v>
      </c>
      <c r="S45" s="72">
        <f t="shared" si="4"/>
        <v>1477</v>
      </c>
      <c r="T45" s="74">
        <f t="shared" si="5"/>
        <v>0.53825321597833442</v>
      </c>
      <c r="U45" s="75">
        <f t="shared" si="6"/>
        <v>0.33581584292484767</v>
      </c>
      <c r="V45" s="76">
        <f t="shared" si="7"/>
        <v>0.12593094109681788</v>
      </c>
      <c r="W45" s="74">
        <f t="shared" si="8"/>
        <v>0.41435341909275558</v>
      </c>
      <c r="X45" s="75">
        <f t="shared" si="9"/>
        <v>6.4996614759647936E-2</v>
      </c>
      <c r="Y45" s="75">
        <f t="shared" si="10"/>
        <v>0.43195666892349355</v>
      </c>
      <c r="Z45" s="75">
        <f t="shared" si="11"/>
        <v>0.31347325660121866</v>
      </c>
      <c r="AA45" s="75">
        <f t="shared" si="12"/>
        <v>4.2654028436018961E-2</v>
      </c>
      <c r="AB45" s="75">
        <f t="shared" si="13"/>
        <v>7.582938388625593E-2</v>
      </c>
      <c r="AC45" s="75">
        <f t="shared" si="14"/>
        <v>3.3852403520649968E-3</v>
      </c>
      <c r="AD45" s="75">
        <f t="shared" si="15"/>
        <v>8.4631008801624913E-2</v>
      </c>
      <c r="AE45" s="77">
        <f t="shared" si="16"/>
        <v>6.770480704129993E-4</v>
      </c>
    </row>
    <row r="46" spans="1:31">
      <c r="A46" s="70">
        <v>2022</v>
      </c>
      <c r="B46" s="71" t="s">
        <v>81</v>
      </c>
      <c r="C46" s="72">
        <v>1478</v>
      </c>
      <c r="D46" s="14">
        <v>789</v>
      </c>
      <c r="E46" s="12">
        <v>506</v>
      </c>
      <c r="F46" s="73">
        <v>183</v>
      </c>
      <c r="G46" s="14">
        <v>354</v>
      </c>
      <c r="H46" s="12">
        <v>98</v>
      </c>
      <c r="I46" s="12">
        <v>650</v>
      </c>
      <c r="J46" s="12">
        <v>460</v>
      </c>
      <c r="K46" s="12">
        <v>71</v>
      </c>
      <c r="L46" s="12">
        <v>119</v>
      </c>
      <c r="M46" s="12">
        <v>18</v>
      </c>
      <c r="N46" s="12">
        <v>356</v>
      </c>
      <c r="O46" s="16">
        <v>2</v>
      </c>
      <c r="Q46" s="70">
        <f t="shared" si="3"/>
        <v>2022</v>
      </c>
      <c r="R46" s="71" t="s">
        <v>81</v>
      </c>
      <c r="S46" s="72">
        <f t="shared" si="4"/>
        <v>1478</v>
      </c>
      <c r="T46" s="74">
        <f t="shared" si="5"/>
        <v>0.53382949932341006</v>
      </c>
      <c r="U46" s="75">
        <f t="shared" si="6"/>
        <v>0.34235453315290931</v>
      </c>
      <c r="V46" s="76">
        <f t="shared" si="7"/>
        <v>0.12381596752368065</v>
      </c>
      <c r="W46" s="74">
        <f t="shared" si="8"/>
        <v>0.23951285520974289</v>
      </c>
      <c r="X46" s="75">
        <f t="shared" si="9"/>
        <v>6.6305818673883632E-2</v>
      </c>
      <c r="Y46" s="75">
        <f t="shared" si="10"/>
        <v>0.43978349120433019</v>
      </c>
      <c r="Z46" s="75">
        <f t="shared" si="11"/>
        <v>0.31123139377537212</v>
      </c>
      <c r="AA46" s="75">
        <f t="shared" si="12"/>
        <v>4.8037889039242221E-2</v>
      </c>
      <c r="AB46" s="75">
        <f t="shared" si="13"/>
        <v>8.0514208389715833E-2</v>
      </c>
      <c r="AC46" s="75">
        <f t="shared" si="14"/>
        <v>1.2178619756427604E-2</v>
      </c>
      <c r="AD46" s="75">
        <f t="shared" si="15"/>
        <v>0.24086603518267929</v>
      </c>
      <c r="AE46" s="77">
        <f t="shared" si="16"/>
        <v>1.3531799729364006E-3</v>
      </c>
    </row>
    <row r="47" spans="1:31" ht="15.75" thickBot="1">
      <c r="A47" s="70">
        <v>2022</v>
      </c>
      <c r="B47" s="71" t="s">
        <v>82</v>
      </c>
      <c r="C47" s="72">
        <v>2563</v>
      </c>
      <c r="D47" s="14">
        <v>835</v>
      </c>
      <c r="E47" s="12">
        <v>929</v>
      </c>
      <c r="F47" s="73">
        <v>799</v>
      </c>
      <c r="G47" s="14">
        <v>1027</v>
      </c>
      <c r="H47" s="12">
        <v>266</v>
      </c>
      <c r="I47" s="12">
        <v>1011</v>
      </c>
      <c r="J47" s="12">
        <v>507</v>
      </c>
      <c r="K47" s="12">
        <v>220</v>
      </c>
      <c r="L47" s="12">
        <v>284</v>
      </c>
      <c r="M47" s="12">
        <v>80</v>
      </c>
      <c r="N47" s="12">
        <v>173</v>
      </c>
      <c r="O47" s="16">
        <v>6</v>
      </c>
      <c r="Q47" s="78">
        <f t="shared" si="3"/>
        <v>2022</v>
      </c>
      <c r="R47" s="79" t="s">
        <v>82</v>
      </c>
      <c r="S47" s="80">
        <f t="shared" si="4"/>
        <v>2563</v>
      </c>
      <c r="T47" s="84">
        <f t="shared" si="5"/>
        <v>0.32579008973858758</v>
      </c>
      <c r="U47" s="85">
        <f t="shared" si="6"/>
        <v>0.36246586031993755</v>
      </c>
      <c r="V47" s="86">
        <f t="shared" si="7"/>
        <v>0.31174404994147481</v>
      </c>
      <c r="W47" s="84">
        <f t="shared" si="8"/>
        <v>0.40070230198985562</v>
      </c>
      <c r="X47" s="85">
        <f t="shared" si="9"/>
        <v>0.1037846273897776</v>
      </c>
      <c r="Y47" s="85">
        <f t="shared" si="10"/>
        <v>0.39445961763558329</v>
      </c>
      <c r="Z47" s="85">
        <f t="shared" si="11"/>
        <v>0.19781506047600469</v>
      </c>
      <c r="AA47" s="85">
        <f t="shared" si="12"/>
        <v>8.5836909871244635E-2</v>
      </c>
      <c r="AB47" s="85">
        <f t="shared" si="13"/>
        <v>0.11080764728833398</v>
      </c>
      <c r="AC47" s="85">
        <f t="shared" si="14"/>
        <v>3.1213421771361684E-2</v>
      </c>
      <c r="AD47" s="85">
        <f t="shared" si="15"/>
        <v>6.7499024580569639E-2</v>
      </c>
      <c r="AE47" s="87">
        <f t="shared" si="16"/>
        <v>2.3410066328521262E-3</v>
      </c>
    </row>
    <row r="48" spans="1:31">
      <c r="A48" s="88">
        <v>2023</v>
      </c>
      <c r="B48" s="89" t="s">
        <v>75</v>
      </c>
      <c r="C48" s="90">
        <v>8884</v>
      </c>
      <c r="D48" s="91">
        <v>4604</v>
      </c>
      <c r="E48" s="92">
        <v>3195</v>
      </c>
      <c r="F48" s="93">
        <v>1085</v>
      </c>
      <c r="G48" s="92">
        <v>2316</v>
      </c>
      <c r="H48" s="92">
        <v>193</v>
      </c>
      <c r="I48" s="92">
        <v>4130</v>
      </c>
      <c r="J48" s="92">
        <v>3242</v>
      </c>
      <c r="K48" s="92">
        <v>200</v>
      </c>
      <c r="L48" s="92">
        <v>688</v>
      </c>
      <c r="M48" s="92">
        <v>99</v>
      </c>
      <c r="N48" s="92">
        <v>1705</v>
      </c>
      <c r="O48" s="94">
        <v>441</v>
      </c>
      <c r="Q48" s="70">
        <f t="shared" ref="Q48:Q55" si="17">A48</f>
        <v>2023</v>
      </c>
      <c r="R48" s="71" t="s">
        <v>75</v>
      </c>
      <c r="S48" s="72">
        <f>C48</f>
        <v>8884</v>
      </c>
      <c r="T48" s="74">
        <f>D48/$C48</f>
        <v>0.51823502926609633</v>
      </c>
      <c r="U48" s="75">
        <f t="shared" ref="U48:U55" si="18">E48/$C48</f>
        <v>0.35963529941467809</v>
      </c>
      <c r="V48" s="76">
        <f t="shared" ref="V48:V55" si="19">F48/$C48</f>
        <v>0.12212967131922557</v>
      </c>
      <c r="W48" s="74">
        <f t="shared" ref="W48:W55" si="20">G48/$C48</f>
        <v>0.26069338135974784</v>
      </c>
      <c r="X48" s="75">
        <f t="shared" ref="X48:X49" si="21">H48/$C48</f>
        <v>2.1724448446645655E-2</v>
      </c>
      <c r="Y48" s="75">
        <f t="shared" ref="Y48:Y55" si="22">I48/$C48</f>
        <v>0.46488068437640701</v>
      </c>
      <c r="Z48" s="75">
        <f t="shared" ref="Z48:Z55" si="23">J48/$C48</f>
        <v>0.36492570914002703</v>
      </c>
      <c r="AA48" s="75">
        <f t="shared" ref="AA48:AA55" si="24">K48/$C48</f>
        <v>2.2512381809995499E-2</v>
      </c>
      <c r="AB48" s="75">
        <f t="shared" ref="AB48:AB55" si="25">L48/$C48</f>
        <v>7.7442593426384515E-2</v>
      </c>
      <c r="AC48" s="75">
        <f t="shared" ref="AC48:AC55" si="26">M48/$C48</f>
        <v>1.1143628995947771E-2</v>
      </c>
      <c r="AD48" s="75">
        <f t="shared" ref="AD48:AD55" si="27">N48/$C48</f>
        <v>0.19191805493021161</v>
      </c>
      <c r="AE48" s="77">
        <f t="shared" ref="AE48:AE55" si="28">O48/$C48</f>
        <v>4.9639801891040072E-2</v>
      </c>
    </row>
    <row r="49" spans="1:31" ht="16.5">
      <c r="A49" s="70">
        <v>2023</v>
      </c>
      <c r="B49" s="71" t="s">
        <v>76</v>
      </c>
      <c r="C49" s="72">
        <v>2111</v>
      </c>
      <c r="D49" s="14">
        <v>1105</v>
      </c>
      <c r="E49" s="12">
        <v>781</v>
      </c>
      <c r="F49" s="73">
        <v>225</v>
      </c>
      <c r="G49" s="12">
        <v>755</v>
      </c>
      <c r="H49" s="12">
        <v>37</v>
      </c>
      <c r="I49" s="12">
        <v>965</v>
      </c>
      <c r="J49" s="12">
        <v>744</v>
      </c>
      <c r="K49" s="12">
        <v>30</v>
      </c>
      <c r="L49" s="12">
        <v>191</v>
      </c>
      <c r="M49" s="12">
        <v>22</v>
      </c>
      <c r="N49" s="12">
        <v>329</v>
      </c>
      <c r="O49" s="16">
        <v>3</v>
      </c>
      <c r="Q49" s="70">
        <f t="shared" si="17"/>
        <v>2023</v>
      </c>
      <c r="R49" s="71" t="s">
        <v>76</v>
      </c>
      <c r="S49" s="72">
        <f t="shared" ref="S49:S55" si="29">C49</f>
        <v>2111</v>
      </c>
      <c r="T49" s="74">
        <f>D49/$C49</f>
        <v>0.52344860255802939</v>
      </c>
      <c r="U49" s="75">
        <f t="shared" si="18"/>
        <v>0.36996684036001892</v>
      </c>
      <c r="V49" s="76">
        <f t="shared" si="19"/>
        <v>0.10658455708195168</v>
      </c>
      <c r="W49" s="74">
        <f t="shared" si="20"/>
        <v>0.3576504026527712</v>
      </c>
      <c r="X49" s="75">
        <f t="shared" si="21"/>
        <v>1.7527238275698721E-2</v>
      </c>
      <c r="Y49" s="75">
        <f t="shared" si="22"/>
        <v>0.45712932259592609</v>
      </c>
      <c r="Z49" s="75">
        <f t="shared" si="23"/>
        <v>0.35243960208432024</v>
      </c>
      <c r="AA49" s="75">
        <f t="shared" si="24"/>
        <v>1.4211274277593557E-2</v>
      </c>
      <c r="AB49" s="75">
        <f t="shared" si="25"/>
        <v>9.0478446234012314E-2</v>
      </c>
      <c r="AC49" s="75">
        <f t="shared" si="26"/>
        <v>1.0421601136901942E-2</v>
      </c>
      <c r="AD49" s="75">
        <f t="shared" si="27"/>
        <v>0.15585030791094268</v>
      </c>
      <c r="AE49" s="77">
        <f t="shared" si="28"/>
        <v>1.4211274277593558E-3</v>
      </c>
    </row>
    <row r="50" spans="1:31">
      <c r="A50" s="70">
        <v>2023</v>
      </c>
      <c r="B50" s="95" t="s">
        <v>77</v>
      </c>
      <c r="C50" s="72">
        <v>5208</v>
      </c>
      <c r="D50" s="14">
        <v>2591</v>
      </c>
      <c r="E50" s="12">
        <v>1755</v>
      </c>
      <c r="F50" s="73">
        <v>862</v>
      </c>
      <c r="G50" s="12">
        <v>1826</v>
      </c>
      <c r="H50" s="12">
        <v>113</v>
      </c>
      <c r="I50" s="12">
        <v>2850</v>
      </c>
      <c r="J50" s="12">
        <v>1888</v>
      </c>
      <c r="K50" s="12">
        <v>439</v>
      </c>
      <c r="L50" s="12">
        <v>523</v>
      </c>
      <c r="M50" s="12">
        <v>36</v>
      </c>
      <c r="N50" s="12">
        <v>372</v>
      </c>
      <c r="O50" s="16">
        <v>11</v>
      </c>
      <c r="Q50" s="70">
        <f t="shared" si="17"/>
        <v>2023</v>
      </c>
      <c r="R50" s="71" t="s">
        <v>77</v>
      </c>
      <c r="S50" s="72">
        <f t="shared" si="29"/>
        <v>5208</v>
      </c>
      <c r="T50" s="74">
        <f>D50/$C50</f>
        <v>0.49750384024577571</v>
      </c>
      <c r="U50" s="75">
        <f t="shared" si="18"/>
        <v>0.33698156682027652</v>
      </c>
      <c r="V50" s="76">
        <f t="shared" si="19"/>
        <v>0.16551459293394777</v>
      </c>
      <c r="W50" s="74">
        <f t="shared" si="20"/>
        <v>0.35061443932411673</v>
      </c>
      <c r="X50" s="75">
        <f t="shared" ref="X50:X55" si="30">H50/$C50</f>
        <v>2.1697388632872502E-2</v>
      </c>
      <c r="Y50" s="75">
        <f t="shared" si="22"/>
        <v>0.54723502304147464</v>
      </c>
      <c r="Z50" s="75">
        <f t="shared" si="23"/>
        <v>0.36251920122887865</v>
      </c>
      <c r="AA50" s="75">
        <f t="shared" si="24"/>
        <v>8.4293394777265745E-2</v>
      </c>
      <c r="AB50" s="75">
        <f t="shared" si="25"/>
        <v>0.10042242703533026</v>
      </c>
      <c r="AC50" s="75">
        <f t="shared" si="26"/>
        <v>6.9124423963133645E-3</v>
      </c>
      <c r="AD50" s="75">
        <f t="shared" si="27"/>
        <v>7.1428571428571425E-2</v>
      </c>
      <c r="AE50" s="77">
        <f t="shared" si="28"/>
        <v>2.1121351766513058E-3</v>
      </c>
    </row>
    <row r="51" spans="1:31">
      <c r="A51" s="70">
        <v>2023</v>
      </c>
      <c r="B51" s="95" t="s">
        <v>78</v>
      </c>
      <c r="C51" s="72">
        <v>25183</v>
      </c>
      <c r="D51" s="14">
        <v>4386</v>
      </c>
      <c r="E51" s="12">
        <v>7103</v>
      </c>
      <c r="F51" s="73">
        <v>13694</v>
      </c>
      <c r="G51" s="12">
        <v>4493</v>
      </c>
      <c r="H51" s="12">
        <v>4915</v>
      </c>
      <c r="I51" s="12">
        <v>10543</v>
      </c>
      <c r="J51" s="12">
        <v>3424</v>
      </c>
      <c r="K51" s="12">
        <v>4830</v>
      </c>
      <c r="L51" s="12">
        <v>2289</v>
      </c>
      <c r="M51" s="12">
        <v>1081</v>
      </c>
      <c r="N51" s="12">
        <v>3906</v>
      </c>
      <c r="O51" s="16">
        <v>245</v>
      </c>
      <c r="Q51" s="70">
        <f t="shared" si="17"/>
        <v>2023</v>
      </c>
      <c r="R51" s="71" t="s">
        <v>78</v>
      </c>
      <c r="S51" s="72">
        <f t="shared" si="29"/>
        <v>25183</v>
      </c>
      <c r="T51" s="74">
        <f t="shared" ref="T51:T55" si="31">D51/$C51</f>
        <v>0.17416511138466426</v>
      </c>
      <c r="U51" s="75">
        <f t="shared" si="18"/>
        <v>0.28205535480284316</v>
      </c>
      <c r="V51" s="76">
        <f t="shared" si="19"/>
        <v>0.54377953381249255</v>
      </c>
      <c r="W51" s="74">
        <f t="shared" si="20"/>
        <v>0.17841400945082</v>
      </c>
      <c r="X51" s="75">
        <f t="shared" si="30"/>
        <v>0.19517134574911646</v>
      </c>
      <c r="Y51" s="75">
        <f t="shared" si="22"/>
        <v>0.4186554421633642</v>
      </c>
      <c r="Z51" s="75">
        <f t="shared" si="23"/>
        <v>0.13596473811698367</v>
      </c>
      <c r="AA51" s="75">
        <f t="shared" si="24"/>
        <v>0.19179605289282453</v>
      </c>
      <c r="AB51" s="75">
        <f t="shared" si="25"/>
        <v>9.0894651153555966E-2</v>
      </c>
      <c r="AC51" s="75">
        <f t="shared" si="26"/>
        <v>4.2925783266489298E-2</v>
      </c>
      <c r="AD51" s="75">
        <f t="shared" si="27"/>
        <v>0.15510463407854505</v>
      </c>
      <c r="AE51" s="77">
        <f t="shared" si="28"/>
        <v>9.7287852916650118E-3</v>
      </c>
    </row>
    <row r="52" spans="1:31">
      <c r="A52" s="70">
        <v>2023</v>
      </c>
      <c r="B52" s="95" t="s">
        <v>79</v>
      </c>
      <c r="C52" s="72">
        <v>3021</v>
      </c>
      <c r="D52" s="14">
        <v>971</v>
      </c>
      <c r="E52" s="12">
        <v>986</v>
      </c>
      <c r="F52" s="73">
        <v>1064</v>
      </c>
      <c r="G52" s="12">
        <v>736</v>
      </c>
      <c r="H52" s="12">
        <v>100</v>
      </c>
      <c r="I52" s="12">
        <v>1527</v>
      </c>
      <c r="J52" s="12">
        <v>717</v>
      </c>
      <c r="K52" s="12">
        <v>659</v>
      </c>
      <c r="L52" s="12">
        <v>151</v>
      </c>
      <c r="M52" s="12">
        <v>13</v>
      </c>
      <c r="N52" s="12">
        <v>645</v>
      </c>
      <c r="O52" s="16"/>
      <c r="Q52" s="70">
        <f t="shared" si="17"/>
        <v>2023</v>
      </c>
      <c r="R52" s="71" t="s">
        <v>79</v>
      </c>
      <c r="S52" s="72">
        <f t="shared" si="29"/>
        <v>3021</v>
      </c>
      <c r="T52" s="74">
        <f t="shared" si="31"/>
        <v>0.32141674942072163</v>
      </c>
      <c r="U52" s="75">
        <f t="shared" si="18"/>
        <v>0.32638199271764318</v>
      </c>
      <c r="V52" s="76">
        <f t="shared" si="19"/>
        <v>0.3522012578616352</v>
      </c>
      <c r="W52" s="74">
        <f t="shared" si="20"/>
        <v>0.24362793776895067</v>
      </c>
      <c r="X52" s="75">
        <f t="shared" si="30"/>
        <v>3.3101621979476997E-2</v>
      </c>
      <c r="Y52" s="75">
        <f t="shared" si="22"/>
        <v>0.50546176762661366</v>
      </c>
      <c r="Z52" s="75">
        <f t="shared" si="23"/>
        <v>0.23733862959285004</v>
      </c>
      <c r="AA52" s="75">
        <f t="shared" si="24"/>
        <v>0.2181396888447534</v>
      </c>
      <c r="AB52" s="75">
        <f t="shared" si="25"/>
        <v>4.9983449189010258E-2</v>
      </c>
      <c r="AC52" s="75">
        <f t="shared" si="26"/>
        <v>4.3032108573320092E-3</v>
      </c>
      <c r="AD52" s="75">
        <f t="shared" si="27"/>
        <v>0.21350546176762661</v>
      </c>
      <c r="AE52" s="77">
        <f t="shared" si="28"/>
        <v>0</v>
      </c>
    </row>
    <row r="53" spans="1:31">
      <c r="A53" s="70">
        <v>2023</v>
      </c>
      <c r="B53" s="95" t="s">
        <v>80</v>
      </c>
      <c r="C53" s="72">
        <v>1705</v>
      </c>
      <c r="D53" s="14">
        <v>842</v>
      </c>
      <c r="E53" s="12">
        <v>618</v>
      </c>
      <c r="F53" s="73">
        <v>245</v>
      </c>
      <c r="G53" s="12">
        <v>624</v>
      </c>
      <c r="H53" s="12">
        <v>87</v>
      </c>
      <c r="I53" s="12">
        <v>751</v>
      </c>
      <c r="J53" s="12">
        <v>477</v>
      </c>
      <c r="K53" s="12">
        <v>134</v>
      </c>
      <c r="L53" s="12">
        <v>140</v>
      </c>
      <c r="M53" s="12">
        <v>6</v>
      </c>
      <c r="N53" s="12">
        <v>235</v>
      </c>
      <c r="O53" s="16">
        <v>2</v>
      </c>
      <c r="Q53" s="70">
        <f t="shared" si="17"/>
        <v>2023</v>
      </c>
      <c r="R53" s="71" t="s">
        <v>80</v>
      </c>
      <c r="S53" s="72">
        <f t="shared" si="29"/>
        <v>1705</v>
      </c>
      <c r="T53" s="74">
        <f t="shared" si="31"/>
        <v>0.493841642228739</v>
      </c>
      <c r="U53" s="75">
        <f t="shared" si="18"/>
        <v>0.36246334310850442</v>
      </c>
      <c r="V53" s="76">
        <f t="shared" si="19"/>
        <v>0.14369501466275661</v>
      </c>
      <c r="W53" s="74">
        <f t="shared" si="20"/>
        <v>0.3659824046920821</v>
      </c>
      <c r="X53" s="75">
        <f t="shared" si="30"/>
        <v>5.1026392961876832E-2</v>
      </c>
      <c r="Y53" s="75">
        <f t="shared" si="22"/>
        <v>0.44046920821114371</v>
      </c>
      <c r="Z53" s="75">
        <f t="shared" si="23"/>
        <v>0.27976539589442817</v>
      </c>
      <c r="AA53" s="75">
        <f t="shared" si="24"/>
        <v>7.859237536656892E-2</v>
      </c>
      <c r="AB53" s="75">
        <f t="shared" si="25"/>
        <v>8.2111436950146624E-2</v>
      </c>
      <c r="AC53" s="75">
        <f t="shared" si="26"/>
        <v>3.5190615835777126E-3</v>
      </c>
      <c r="AD53" s="75">
        <f t="shared" si="27"/>
        <v>0.1378299120234604</v>
      </c>
      <c r="AE53" s="77">
        <f t="shared" si="28"/>
        <v>1.1730205278592375E-3</v>
      </c>
    </row>
    <row r="54" spans="1:31">
      <c r="A54" s="70">
        <v>2023</v>
      </c>
      <c r="B54" s="95" t="s">
        <v>81</v>
      </c>
      <c r="C54" s="72">
        <v>1594</v>
      </c>
      <c r="D54" s="14">
        <v>836</v>
      </c>
      <c r="E54" s="12">
        <v>598</v>
      </c>
      <c r="F54" s="73">
        <v>160</v>
      </c>
      <c r="G54" s="12">
        <v>256</v>
      </c>
      <c r="H54" s="12">
        <v>71</v>
      </c>
      <c r="I54" s="12">
        <v>785</v>
      </c>
      <c r="J54" s="12">
        <v>552</v>
      </c>
      <c r="K54" s="12">
        <v>70</v>
      </c>
      <c r="L54" s="12">
        <v>163</v>
      </c>
      <c r="M54" s="12">
        <v>16</v>
      </c>
      <c r="N54" s="12">
        <v>465</v>
      </c>
      <c r="O54" s="16">
        <v>1</v>
      </c>
      <c r="Q54" s="70">
        <f t="shared" si="17"/>
        <v>2023</v>
      </c>
      <c r="R54" s="71" t="s">
        <v>81</v>
      </c>
      <c r="S54" s="72">
        <f t="shared" si="29"/>
        <v>1594</v>
      </c>
      <c r="T54" s="74">
        <f t="shared" si="31"/>
        <v>0.52446675031367629</v>
      </c>
      <c r="U54" s="75">
        <f t="shared" si="18"/>
        <v>0.37515683814303641</v>
      </c>
      <c r="V54" s="76">
        <f t="shared" si="19"/>
        <v>0.10037641154328733</v>
      </c>
      <c r="W54" s="74">
        <f t="shared" si="20"/>
        <v>0.16060225846925971</v>
      </c>
      <c r="X54" s="75">
        <f t="shared" si="30"/>
        <v>4.4542032622333749E-2</v>
      </c>
      <c r="Y54" s="75">
        <f t="shared" si="22"/>
        <v>0.49247176913425345</v>
      </c>
      <c r="Z54" s="75">
        <f t="shared" si="23"/>
        <v>0.34629861982434129</v>
      </c>
      <c r="AA54" s="75">
        <f t="shared" si="24"/>
        <v>4.3914680050188205E-2</v>
      </c>
      <c r="AB54" s="75">
        <f t="shared" si="25"/>
        <v>0.10225846925972397</v>
      </c>
      <c r="AC54" s="75">
        <f t="shared" si="26"/>
        <v>1.0037641154328732E-2</v>
      </c>
      <c r="AD54" s="75">
        <f t="shared" si="27"/>
        <v>0.29171894604767878</v>
      </c>
      <c r="AE54" s="77">
        <f t="shared" si="28"/>
        <v>6.2735257214554575E-4</v>
      </c>
    </row>
    <row r="55" spans="1:31" ht="15.75" thickBot="1">
      <c r="A55" s="78">
        <v>2023</v>
      </c>
      <c r="B55" s="96" t="s">
        <v>82</v>
      </c>
      <c r="C55" s="80">
        <v>2530</v>
      </c>
      <c r="D55" s="51">
        <v>950</v>
      </c>
      <c r="E55" s="81">
        <v>954</v>
      </c>
      <c r="F55" s="82">
        <v>626</v>
      </c>
      <c r="G55" s="81">
        <v>406</v>
      </c>
      <c r="H55" s="81">
        <v>147</v>
      </c>
      <c r="I55" s="81">
        <v>1112</v>
      </c>
      <c r="J55" s="81">
        <v>587</v>
      </c>
      <c r="K55" s="81">
        <v>142</v>
      </c>
      <c r="L55" s="81">
        <v>383</v>
      </c>
      <c r="M55" s="81">
        <v>81</v>
      </c>
      <c r="N55" s="81">
        <v>776</v>
      </c>
      <c r="O55" s="83">
        <v>8</v>
      </c>
      <c r="Q55" s="78">
        <f t="shared" si="17"/>
        <v>2023</v>
      </c>
      <c r="R55" s="79" t="s">
        <v>82</v>
      </c>
      <c r="S55" s="80">
        <f t="shared" si="29"/>
        <v>2530</v>
      </c>
      <c r="T55" s="84">
        <f t="shared" si="31"/>
        <v>0.37549407114624506</v>
      </c>
      <c r="U55" s="85">
        <f t="shared" si="18"/>
        <v>0.37707509881422924</v>
      </c>
      <c r="V55" s="86">
        <f t="shared" si="19"/>
        <v>0.24743083003952568</v>
      </c>
      <c r="W55" s="84">
        <f t="shared" si="20"/>
        <v>0.16047430830039525</v>
      </c>
      <c r="X55" s="85">
        <f t="shared" si="30"/>
        <v>5.810276679841897E-2</v>
      </c>
      <c r="Y55" s="85">
        <f t="shared" si="22"/>
        <v>0.43952569169960476</v>
      </c>
      <c r="Z55" s="85">
        <f t="shared" si="23"/>
        <v>0.23201581027667983</v>
      </c>
      <c r="AA55" s="85">
        <f t="shared" si="24"/>
        <v>5.6126482213438737E-2</v>
      </c>
      <c r="AB55" s="85">
        <f t="shared" si="25"/>
        <v>0.15138339920948615</v>
      </c>
      <c r="AC55" s="85">
        <f t="shared" si="26"/>
        <v>3.2015810276679844E-2</v>
      </c>
      <c r="AD55" s="85">
        <f t="shared" si="27"/>
        <v>0.30671936758893281</v>
      </c>
      <c r="AE55" s="87">
        <f t="shared" si="28"/>
        <v>3.1620553359683794E-3</v>
      </c>
    </row>
    <row r="56" spans="1:31">
      <c r="A56" s="4"/>
      <c r="AB56" s="75"/>
    </row>
    <row r="57" spans="1:31">
      <c r="A57" s="64"/>
      <c r="AB57" s="75"/>
    </row>
    <row r="58" spans="1:31">
      <c r="A58" s="64"/>
      <c r="AB58" s="75"/>
    </row>
    <row r="59" spans="1:31">
      <c r="AB59" s="75"/>
    </row>
    <row r="60" spans="1:31">
      <c r="AB60" s="75"/>
    </row>
    <row r="61" spans="1:31">
      <c r="AB61" s="75"/>
    </row>
    <row r="62" spans="1:31">
      <c r="AB62" s="75"/>
    </row>
    <row r="63" spans="1:31">
      <c r="AB63" s="75"/>
    </row>
    <row r="64" spans="1:31">
      <c r="AB64" s="75"/>
    </row>
    <row r="65" spans="1:28">
      <c r="AB65" s="75"/>
    </row>
    <row r="66" spans="1:28">
      <c r="AB66" s="75"/>
    </row>
    <row r="67" spans="1:28">
      <c r="A67" s="4"/>
      <c r="AB67" s="75"/>
    </row>
    <row r="68" spans="1:28">
      <c r="AB68" s="75"/>
    </row>
    <row r="69" spans="1:28">
      <c r="AB69" s="75"/>
    </row>
    <row r="70" spans="1:28">
      <c r="AB70" s="75"/>
    </row>
    <row r="71" spans="1:28">
      <c r="AB71" s="75"/>
    </row>
    <row r="72" spans="1:28">
      <c r="AB72" s="75"/>
    </row>
    <row r="73" spans="1:28">
      <c r="AB73" s="75"/>
    </row>
    <row r="74" spans="1:28">
      <c r="AB74" s="75"/>
    </row>
    <row r="75" spans="1:28">
      <c r="AB75" s="75"/>
    </row>
    <row r="76" spans="1:28">
      <c r="AB76" s="75"/>
    </row>
    <row r="77" spans="1:28">
      <c r="AB77" s="75"/>
    </row>
    <row r="78" spans="1:28">
      <c r="AB78" s="75"/>
    </row>
    <row r="79" spans="1:28">
      <c r="AB79" s="75"/>
    </row>
    <row r="80" spans="1:28">
      <c r="AB80" s="75"/>
    </row>
    <row r="81" spans="8:28">
      <c r="AB81" s="75"/>
    </row>
    <row r="82" spans="8:28">
      <c r="AB82" s="75"/>
    </row>
    <row r="83" spans="8:28">
      <c r="AB83" s="75"/>
    </row>
    <row r="84" spans="8:28">
      <c r="AB84" s="75"/>
    </row>
    <row r="85" spans="8:28">
      <c r="AB85" s="75"/>
    </row>
    <row r="86" spans="8:28">
      <c r="AB86" s="75"/>
    </row>
    <row r="87" spans="8:28">
      <c r="AB87" s="75"/>
    </row>
    <row r="88" spans="8:28">
      <c r="AB88" s="75"/>
    </row>
    <row r="89" spans="8:28">
      <c r="H89" s="12"/>
      <c r="AB89" s="75"/>
    </row>
    <row r="90" spans="8:28">
      <c r="H90" s="12"/>
      <c r="AB90" s="75"/>
    </row>
    <row r="91" spans="8:28">
      <c r="H91" s="12"/>
      <c r="AB91" s="75"/>
    </row>
    <row r="92" spans="8:28">
      <c r="H92" s="12"/>
      <c r="AB92" s="75"/>
    </row>
    <row r="93" spans="8:28">
      <c r="H93" s="12"/>
    </row>
    <row r="94" spans="8:28">
      <c r="H94" s="12"/>
    </row>
    <row r="95" spans="8:28">
      <c r="H95" s="12"/>
    </row>
    <row r="96" spans="8:28">
      <c r="H96" s="12"/>
    </row>
    <row r="97" spans="8:8">
      <c r="H97" s="12"/>
    </row>
    <row r="98" spans="8:8">
      <c r="H98" s="12"/>
    </row>
    <row r="99" spans="8:8">
      <c r="H99" s="12"/>
    </row>
    <row r="100" spans="8:8">
      <c r="H100" s="12"/>
    </row>
    <row r="101" spans="8:8">
      <c r="H101" s="12"/>
    </row>
    <row r="102" spans="8:8">
      <c r="H102" s="12"/>
    </row>
    <row r="103" spans="8:8">
      <c r="H103" s="12"/>
    </row>
    <row r="104" spans="8:8">
      <c r="H104" s="12"/>
    </row>
    <row r="105" spans="8:8">
      <c r="H105" s="12"/>
    </row>
    <row r="106" spans="8:8">
      <c r="H106" s="12"/>
    </row>
    <row r="107" spans="8:8">
      <c r="H107" s="12"/>
    </row>
    <row r="108" spans="8:8">
      <c r="H108" s="12"/>
    </row>
    <row r="109" spans="8:8">
      <c r="H109" s="12"/>
    </row>
    <row r="110" spans="8:8">
      <c r="H110" s="12"/>
    </row>
    <row r="111" spans="8:8">
      <c r="H111" s="12"/>
    </row>
    <row r="112" spans="8:8">
      <c r="H112" s="12"/>
    </row>
    <row r="113" spans="8:8">
      <c r="H113" s="12"/>
    </row>
    <row r="114" spans="8:8">
      <c r="H114" s="12"/>
    </row>
    <row r="115" spans="8:8">
      <c r="H115" s="12"/>
    </row>
    <row r="116" spans="8:8">
      <c r="H116" s="12"/>
    </row>
    <row r="117" spans="8:8">
      <c r="H117" s="12"/>
    </row>
    <row r="118" spans="8:8">
      <c r="H118" s="12"/>
    </row>
    <row r="119" spans="8:8">
      <c r="H119" s="12"/>
    </row>
    <row r="120" spans="8:8">
      <c r="H120" s="12"/>
    </row>
    <row r="121" spans="8:8">
      <c r="H121" s="12"/>
    </row>
    <row r="122" spans="8:8">
      <c r="H122" s="12"/>
    </row>
    <row r="123" spans="8:8">
      <c r="H123" s="12"/>
    </row>
    <row r="124" spans="8:8">
      <c r="H124" s="12"/>
    </row>
    <row r="125" spans="8:8">
      <c r="H125" s="12"/>
    </row>
    <row r="126" spans="8:8">
      <c r="H126" s="12"/>
    </row>
    <row r="127" spans="8:8">
      <c r="H127" s="12"/>
    </row>
    <row r="128" spans="8:8">
      <c r="H128" s="12"/>
    </row>
    <row r="129" spans="8:8">
      <c r="H129" s="12"/>
    </row>
    <row r="130" spans="8:8">
      <c r="H130" s="12"/>
    </row>
    <row r="131" spans="8:8">
      <c r="H131" s="12"/>
    </row>
    <row r="132" spans="8:8">
      <c r="H132" s="12"/>
    </row>
    <row r="133" spans="8:8">
      <c r="H133" s="12"/>
    </row>
  </sheetData>
  <mergeCells count="10">
    <mergeCell ref="Q6:Q7"/>
    <mergeCell ref="R6:R7"/>
    <mergeCell ref="S6:S7"/>
    <mergeCell ref="T6:V6"/>
    <mergeCell ref="W6:AE6"/>
    <mergeCell ref="A6:A7"/>
    <mergeCell ref="B6:B7"/>
    <mergeCell ref="C6:C7"/>
    <mergeCell ref="D6:F6"/>
    <mergeCell ref="G6:O6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9D309-C558-4A3E-9BE3-BF98A2756353}">
  <dimension ref="A1:S148"/>
  <sheetViews>
    <sheetView zoomScale="80" zoomScaleNormal="80" workbookViewId="0"/>
  </sheetViews>
  <sheetFormatPr defaultRowHeight="15"/>
  <cols>
    <col min="1" max="1" width="9.140625" style="1" customWidth="1"/>
    <col min="2" max="2" width="17.5703125" style="1" customWidth="1"/>
    <col min="3" max="5" width="17.28515625" style="97" customWidth="1"/>
    <col min="6" max="6" width="17.28515625" style="148" customWidth="1"/>
    <col min="7" max="7" width="17.28515625" style="149" customWidth="1"/>
    <col min="8" max="8" width="17.28515625" style="148" customWidth="1"/>
    <col min="9" max="9" width="17.28515625" style="149" customWidth="1"/>
    <col min="10" max="12" width="17.28515625" style="132" customWidth="1"/>
    <col min="13" max="13" width="9.140625" style="1"/>
    <col min="14" max="19" width="15.5703125" style="1" customWidth="1"/>
    <col min="20" max="16384" width="9.140625" style="1"/>
  </cols>
  <sheetData>
    <row r="1" spans="1:19" ht="15.75" customHeight="1">
      <c r="A1" s="2" t="s">
        <v>14</v>
      </c>
      <c r="B1" s="98"/>
      <c r="C1" s="99"/>
      <c r="D1" s="99"/>
      <c r="E1" s="99"/>
      <c r="F1" s="99"/>
      <c r="G1" s="99"/>
      <c r="H1" s="99"/>
      <c r="I1" s="99"/>
      <c r="J1" s="99"/>
      <c r="K1" s="99"/>
      <c r="L1" s="2" t="s">
        <v>15</v>
      </c>
    </row>
    <row r="2" spans="1:19">
      <c r="A2" s="100"/>
      <c r="B2" s="101"/>
      <c r="C2" s="102"/>
      <c r="D2" s="102"/>
      <c r="E2" s="102"/>
      <c r="F2" s="102"/>
      <c r="G2" s="103"/>
      <c r="H2" s="102"/>
      <c r="I2" s="102"/>
      <c r="J2" s="102"/>
      <c r="K2" s="102"/>
      <c r="L2" s="102"/>
    </row>
    <row r="3" spans="1:19">
      <c r="A3" s="104" t="s">
        <v>83</v>
      </c>
      <c r="B3" s="101"/>
      <c r="C3" s="102"/>
      <c r="D3" s="102"/>
      <c r="E3" s="102"/>
      <c r="F3" s="102"/>
      <c r="G3" s="103"/>
      <c r="H3" s="102"/>
      <c r="I3" s="102"/>
      <c r="J3" s="102"/>
      <c r="K3" s="102"/>
      <c r="L3" s="102"/>
    </row>
    <row r="4" spans="1:19">
      <c r="A4" s="104" t="s">
        <v>84</v>
      </c>
      <c r="B4" s="101"/>
      <c r="C4" s="102"/>
      <c r="D4" s="102"/>
      <c r="E4" s="102"/>
      <c r="F4" s="102"/>
      <c r="G4" s="103"/>
      <c r="H4" s="102"/>
      <c r="I4" s="102"/>
      <c r="J4" s="102"/>
      <c r="K4" s="102"/>
      <c r="L4" s="102"/>
    </row>
    <row r="5" spans="1:19" ht="15.75" thickBot="1">
      <c r="A5" s="104" t="s">
        <v>85</v>
      </c>
      <c r="F5" s="97"/>
      <c r="G5" s="97"/>
      <c r="H5" s="97"/>
      <c r="I5" s="97"/>
      <c r="J5" s="97"/>
      <c r="K5" s="97"/>
      <c r="L5" s="97"/>
    </row>
    <row r="6" spans="1:19">
      <c r="A6" s="240" t="s">
        <v>53</v>
      </c>
      <c r="B6" s="240" t="s">
        <v>86</v>
      </c>
      <c r="C6" s="245" t="s">
        <v>87</v>
      </c>
      <c r="D6" s="246"/>
      <c r="E6" s="243" t="s">
        <v>88</v>
      </c>
      <c r="F6" s="244"/>
      <c r="G6" s="243" t="s">
        <v>89</v>
      </c>
      <c r="H6" s="244"/>
      <c r="I6" s="243" t="s">
        <v>90</v>
      </c>
      <c r="J6" s="244"/>
      <c r="K6" s="105"/>
      <c r="L6" s="247" t="s">
        <v>53</v>
      </c>
      <c r="M6" s="249" t="s">
        <v>86</v>
      </c>
      <c r="N6" s="237" t="s">
        <v>91</v>
      </c>
      <c r="O6" s="238"/>
      <c r="P6" s="237" t="s">
        <v>92</v>
      </c>
      <c r="Q6" s="238"/>
      <c r="R6" s="237" t="s">
        <v>93</v>
      </c>
      <c r="S6" s="239"/>
    </row>
    <row r="7" spans="1:19" ht="15.75" thickBot="1">
      <c r="A7" s="241"/>
      <c r="B7" s="242"/>
      <c r="C7" s="106" t="s">
        <v>94</v>
      </c>
      <c r="D7" s="107" t="s">
        <v>95</v>
      </c>
      <c r="E7" s="106" t="s">
        <v>94</v>
      </c>
      <c r="F7" s="107" t="s">
        <v>95</v>
      </c>
      <c r="G7" s="106" t="s">
        <v>94</v>
      </c>
      <c r="H7" s="107" t="s">
        <v>95</v>
      </c>
      <c r="I7" s="106" t="s">
        <v>94</v>
      </c>
      <c r="J7" s="107" t="s">
        <v>95</v>
      </c>
      <c r="K7" s="105"/>
      <c r="L7" s="248"/>
      <c r="M7" s="242"/>
      <c r="N7" s="106" t="s">
        <v>94</v>
      </c>
      <c r="O7" s="107" t="s">
        <v>95</v>
      </c>
      <c r="P7" s="106" t="s">
        <v>94</v>
      </c>
      <c r="Q7" s="107" t="s">
        <v>95</v>
      </c>
      <c r="R7" s="106" t="s">
        <v>94</v>
      </c>
      <c r="S7" s="108" t="s">
        <v>95</v>
      </c>
    </row>
    <row r="8" spans="1:19">
      <c r="A8" s="109">
        <v>2018</v>
      </c>
      <c r="B8" s="110">
        <v>23</v>
      </c>
      <c r="C8" s="111">
        <v>63</v>
      </c>
      <c r="D8" s="112">
        <v>0.4</v>
      </c>
      <c r="E8" s="111">
        <v>4</v>
      </c>
      <c r="F8" s="112"/>
      <c r="G8" s="111">
        <v>35</v>
      </c>
      <c r="H8" s="112"/>
      <c r="I8" s="111">
        <v>1</v>
      </c>
      <c r="J8" s="112"/>
      <c r="K8" s="113"/>
      <c r="L8" s="114">
        <v>2018</v>
      </c>
      <c r="M8" s="115">
        <v>23</v>
      </c>
      <c r="N8" s="111">
        <v>26</v>
      </c>
      <c r="O8" s="112"/>
      <c r="P8" s="111">
        <v>2</v>
      </c>
      <c r="Q8" s="112"/>
      <c r="R8" s="111">
        <v>7</v>
      </c>
      <c r="S8" s="112"/>
    </row>
    <row r="9" spans="1:19">
      <c r="A9" s="116">
        <v>2018</v>
      </c>
      <c r="B9" s="117">
        <v>24</v>
      </c>
      <c r="C9" s="118">
        <v>82</v>
      </c>
      <c r="D9" s="119">
        <v>0.37</v>
      </c>
      <c r="E9" s="118">
        <v>6</v>
      </c>
      <c r="F9" s="119"/>
      <c r="G9" s="118">
        <v>81</v>
      </c>
      <c r="H9" s="119">
        <v>0.32</v>
      </c>
      <c r="I9" s="118"/>
      <c r="J9" s="119"/>
      <c r="K9" s="113"/>
      <c r="L9" s="120">
        <v>2018</v>
      </c>
      <c r="M9" s="121">
        <v>24</v>
      </c>
      <c r="N9" s="118">
        <v>59</v>
      </c>
      <c r="O9" s="119">
        <v>0.25</v>
      </c>
      <c r="P9" s="118">
        <v>6</v>
      </c>
      <c r="Q9" s="119"/>
      <c r="R9" s="118">
        <v>16</v>
      </c>
      <c r="S9" s="119"/>
    </row>
    <row r="10" spans="1:19">
      <c r="A10" s="116">
        <v>2018</v>
      </c>
      <c r="B10" s="117">
        <v>25</v>
      </c>
      <c r="C10" s="118">
        <v>115</v>
      </c>
      <c r="D10" s="119">
        <v>0.39</v>
      </c>
      <c r="E10" s="118">
        <v>9</v>
      </c>
      <c r="F10" s="119"/>
      <c r="G10" s="118">
        <v>133</v>
      </c>
      <c r="H10" s="119">
        <v>0.28000000000000003</v>
      </c>
      <c r="I10" s="118">
        <v>1</v>
      </c>
      <c r="J10" s="119"/>
      <c r="K10" s="113"/>
      <c r="L10" s="120">
        <v>2018</v>
      </c>
      <c r="M10" s="121">
        <v>25</v>
      </c>
      <c r="N10" s="118">
        <v>102</v>
      </c>
      <c r="O10" s="119">
        <v>0.26</v>
      </c>
      <c r="P10" s="118">
        <v>5</v>
      </c>
      <c r="Q10" s="119"/>
      <c r="R10" s="118">
        <v>26</v>
      </c>
      <c r="S10" s="119"/>
    </row>
    <row r="11" spans="1:19">
      <c r="A11" s="116">
        <v>2018</v>
      </c>
      <c r="B11" s="117">
        <v>26</v>
      </c>
      <c r="C11" s="118">
        <v>188</v>
      </c>
      <c r="D11" s="119">
        <v>0.43</v>
      </c>
      <c r="E11" s="118">
        <v>11</v>
      </c>
      <c r="F11" s="119"/>
      <c r="G11" s="118">
        <v>217</v>
      </c>
      <c r="H11" s="119">
        <v>0.34</v>
      </c>
      <c r="I11" s="118">
        <v>1</v>
      </c>
      <c r="J11" s="119"/>
      <c r="K11" s="113"/>
      <c r="L11" s="120">
        <v>2018</v>
      </c>
      <c r="M11" s="121">
        <v>26</v>
      </c>
      <c r="N11" s="118">
        <v>161</v>
      </c>
      <c r="O11" s="119">
        <v>0.34</v>
      </c>
      <c r="P11" s="118">
        <v>19</v>
      </c>
      <c r="Q11" s="119"/>
      <c r="R11" s="118">
        <v>37</v>
      </c>
      <c r="S11" s="119"/>
    </row>
    <row r="12" spans="1:19">
      <c r="A12" s="116">
        <v>2018</v>
      </c>
      <c r="B12" s="117">
        <v>27</v>
      </c>
      <c r="C12" s="118">
        <v>264</v>
      </c>
      <c r="D12" s="119">
        <v>0.37</v>
      </c>
      <c r="E12" s="118">
        <v>19</v>
      </c>
      <c r="F12" s="119"/>
      <c r="G12" s="118">
        <v>313</v>
      </c>
      <c r="H12" s="119">
        <v>0.3</v>
      </c>
      <c r="I12" s="118">
        <v>1</v>
      </c>
      <c r="J12" s="119"/>
      <c r="K12" s="113"/>
      <c r="L12" s="120">
        <v>2018</v>
      </c>
      <c r="M12" s="121">
        <v>27</v>
      </c>
      <c r="N12" s="118">
        <v>248</v>
      </c>
      <c r="O12" s="119">
        <v>0.28999999999999998</v>
      </c>
      <c r="P12" s="118">
        <v>18</v>
      </c>
      <c r="Q12" s="119"/>
      <c r="R12" s="118">
        <v>47</v>
      </c>
      <c r="S12" s="119"/>
    </row>
    <row r="13" spans="1:19">
      <c r="A13" s="116">
        <v>2018</v>
      </c>
      <c r="B13" s="117">
        <v>28</v>
      </c>
      <c r="C13" s="118">
        <v>341</v>
      </c>
      <c r="D13" s="119">
        <v>0.36</v>
      </c>
      <c r="E13" s="118">
        <v>33</v>
      </c>
      <c r="F13" s="119"/>
      <c r="G13" s="118">
        <v>354</v>
      </c>
      <c r="H13" s="119">
        <v>0.28000000000000003</v>
      </c>
      <c r="I13" s="118"/>
      <c r="J13" s="119"/>
      <c r="K13" s="113"/>
      <c r="L13" s="120">
        <v>2018</v>
      </c>
      <c r="M13" s="121">
        <v>28</v>
      </c>
      <c r="N13" s="118">
        <v>257</v>
      </c>
      <c r="O13" s="119">
        <v>0.24</v>
      </c>
      <c r="P13" s="118">
        <v>37</v>
      </c>
      <c r="Q13" s="119"/>
      <c r="R13" s="118">
        <v>60</v>
      </c>
      <c r="S13" s="119">
        <v>0.47</v>
      </c>
    </row>
    <row r="14" spans="1:19">
      <c r="A14" s="116">
        <v>2018</v>
      </c>
      <c r="B14" s="117">
        <v>29</v>
      </c>
      <c r="C14" s="118">
        <v>447</v>
      </c>
      <c r="D14" s="119">
        <v>0.36</v>
      </c>
      <c r="E14" s="118">
        <v>44</v>
      </c>
      <c r="F14" s="119"/>
      <c r="G14" s="118">
        <v>429</v>
      </c>
      <c r="H14" s="119">
        <v>0.31</v>
      </c>
      <c r="I14" s="118">
        <v>5</v>
      </c>
      <c r="J14" s="119"/>
      <c r="K14" s="113"/>
      <c r="L14" s="120">
        <v>2018</v>
      </c>
      <c r="M14" s="121">
        <v>29</v>
      </c>
      <c r="N14" s="118">
        <v>309</v>
      </c>
      <c r="O14" s="119">
        <v>0.28000000000000003</v>
      </c>
      <c r="P14" s="118">
        <v>37</v>
      </c>
      <c r="Q14" s="119"/>
      <c r="R14" s="118">
        <v>83</v>
      </c>
      <c r="S14" s="119">
        <v>0.45</v>
      </c>
    </row>
    <row r="15" spans="1:19">
      <c r="A15" s="116">
        <v>2018</v>
      </c>
      <c r="B15" s="117">
        <v>30</v>
      </c>
      <c r="C15" s="118">
        <v>509</v>
      </c>
      <c r="D15" s="119">
        <v>0.33</v>
      </c>
      <c r="E15" s="118">
        <v>37</v>
      </c>
      <c r="F15" s="119"/>
      <c r="G15" s="118">
        <v>591</v>
      </c>
      <c r="H15" s="119">
        <v>0.31</v>
      </c>
      <c r="I15" s="118">
        <v>4</v>
      </c>
      <c r="J15" s="119"/>
      <c r="K15" s="113"/>
      <c r="L15" s="120">
        <v>2018</v>
      </c>
      <c r="M15" s="121">
        <v>30</v>
      </c>
      <c r="N15" s="118">
        <v>443</v>
      </c>
      <c r="O15" s="119">
        <v>0.28999999999999998</v>
      </c>
      <c r="P15" s="118">
        <v>52</v>
      </c>
      <c r="Q15" s="119">
        <v>0.25</v>
      </c>
      <c r="R15" s="118">
        <v>96</v>
      </c>
      <c r="S15" s="119">
        <v>0.47</v>
      </c>
    </row>
    <row r="16" spans="1:19">
      <c r="A16" s="116">
        <v>2018</v>
      </c>
      <c r="B16" s="117">
        <v>31</v>
      </c>
      <c r="C16" s="118">
        <v>590</v>
      </c>
      <c r="D16" s="119">
        <v>0.33</v>
      </c>
      <c r="E16" s="118">
        <v>68</v>
      </c>
      <c r="F16" s="119">
        <v>0.35</v>
      </c>
      <c r="G16" s="118">
        <v>665</v>
      </c>
      <c r="H16" s="119">
        <v>0.28999999999999998</v>
      </c>
      <c r="I16" s="118">
        <v>3</v>
      </c>
      <c r="J16" s="119"/>
      <c r="K16" s="113"/>
      <c r="L16" s="120">
        <v>2018</v>
      </c>
      <c r="M16" s="121">
        <v>31</v>
      </c>
      <c r="N16" s="118">
        <v>487</v>
      </c>
      <c r="O16" s="119">
        <v>0.28000000000000003</v>
      </c>
      <c r="P16" s="118">
        <v>75</v>
      </c>
      <c r="Q16" s="119">
        <v>0.16</v>
      </c>
      <c r="R16" s="118">
        <v>103</v>
      </c>
      <c r="S16" s="119">
        <v>0.48</v>
      </c>
    </row>
    <row r="17" spans="1:19">
      <c r="A17" s="116">
        <v>2018</v>
      </c>
      <c r="B17" s="117">
        <v>32</v>
      </c>
      <c r="C17" s="118">
        <v>659</v>
      </c>
      <c r="D17" s="119">
        <v>0.33</v>
      </c>
      <c r="E17" s="118">
        <v>78</v>
      </c>
      <c r="F17" s="119">
        <v>0.34</v>
      </c>
      <c r="G17" s="118">
        <v>752</v>
      </c>
      <c r="H17" s="119">
        <v>0.26</v>
      </c>
      <c r="I17" s="118">
        <v>8</v>
      </c>
      <c r="J17" s="119"/>
      <c r="K17" s="113"/>
      <c r="L17" s="120">
        <v>2018</v>
      </c>
      <c r="M17" s="121">
        <v>32</v>
      </c>
      <c r="N17" s="118">
        <v>530</v>
      </c>
      <c r="O17" s="119">
        <v>0.22</v>
      </c>
      <c r="P17" s="118">
        <v>83</v>
      </c>
      <c r="Q17" s="119">
        <v>0.24</v>
      </c>
      <c r="R17" s="118">
        <v>139</v>
      </c>
      <c r="S17" s="119">
        <v>0.44</v>
      </c>
    </row>
    <row r="18" spans="1:19">
      <c r="A18" s="116">
        <v>2018</v>
      </c>
      <c r="B18" s="117">
        <v>33</v>
      </c>
      <c r="C18" s="118">
        <v>706</v>
      </c>
      <c r="D18" s="119">
        <v>0.33</v>
      </c>
      <c r="E18" s="118">
        <v>105</v>
      </c>
      <c r="F18" s="119">
        <v>0.4</v>
      </c>
      <c r="G18" s="118">
        <v>747</v>
      </c>
      <c r="H18" s="119">
        <v>0.31</v>
      </c>
      <c r="I18" s="118">
        <v>5</v>
      </c>
      <c r="J18" s="119"/>
      <c r="K18" s="113"/>
      <c r="L18" s="120">
        <v>2018</v>
      </c>
      <c r="M18" s="121">
        <v>33</v>
      </c>
      <c r="N18" s="118">
        <v>524</v>
      </c>
      <c r="O18" s="119">
        <v>0.28000000000000003</v>
      </c>
      <c r="P18" s="118">
        <v>90</v>
      </c>
      <c r="Q18" s="119">
        <v>0.24</v>
      </c>
      <c r="R18" s="118">
        <v>133</v>
      </c>
      <c r="S18" s="119">
        <v>0.49</v>
      </c>
    </row>
    <row r="19" spans="1:19">
      <c r="A19" s="116">
        <v>2018</v>
      </c>
      <c r="B19" s="117">
        <v>34</v>
      </c>
      <c r="C19" s="118">
        <v>735</v>
      </c>
      <c r="D19" s="119">
        <v>0.3</v>
      </c>
      <c r="E19" s="118">
        <v>109</v>
      </c>
      <c r="F19" s="119">
        <v>0.34</v>
      </c>
      <c r="G19" s="118">
        <v>742</v>
      </c>
      <c r="H19" s="119">
        <v>0.28000000000000003</v>
      </c>
      <c r="I19" s="118">
        <v>8</v>
      </c>
      <c r="J19" s="119"/>
      <c r="K19" s="113"/>
      <c r="L19" s="120">
        <v>2018</v>
      </c>
      <c r="M19" s="121">
        <v>34</v>
      </c>
      <c r="N19" s="118">
        <v>515</v>
      </c>
      <c r="O19" s="119">
        <v>0.24</v>
      </c>
      <c r="P19" s="118">
        <v>86</v>
      </c>
      <c r="Q19" s="119">
        <v>0.28999999999999998</v>
      </c>
      <c r="R19" s="118">
        <v>141</v>
      </c>
      <c r="S19" s="119">
        <v>0.4</v>
      </c>
    </row>
    <row r="20" spans="1:19">
      <c r="A20" s="116">
        <v>2018</v>
      </c>
      <c r="B20" s="117">
        <v>35</v>
      </c>
      <c r="C20" s="118">
        <v>752</v>
      </c>
      <c r="D20" s="119">
        <v>0.28000000000000003</v>
      </c>
      <c r="E20" s="118">
        <v>160</v>
      </c>
      <c r="F20" s="119">
        <v>0.37</v>
      </c>
      <c r="G20" s="118">
        <v>849</v>
      </c>
      <c r="H20" s="119">
        <v>0.3</v>
      </c>
      <c r="I20" s="118">
        <v>12</v>
      </c>
      <c r="J20" s="119"/>
      <c r="K20" s="113"/>
      <c r="L20" s="120">
        <v>2018</v>
      </c>
      <c r="M20" s="121">
        <v>35</v>
      </c>
      <c r="N20" s="118">
        <v>588</v>
      </c>
      <c r="O20" s="119">
        <v>0.27</v>
      </c>
      <c r="P20" s="118">
        <v>125</v>
      </c>
      <c r="Q20" s="119">
        <v>0.22</v>
      </c>
      <c r="R20" s="118">
        <v>136</v>
      </c>
      <c r="S20" s="119">
        <v>0.52</v>
      </c>
    </row>
    <row r="21" spans="1:19">
      <c r="A21" s="116">
        <v>2018</v>
      </c>
      <c r="B21" s="117">
        <v>36</v>
      </c>
      <c r="C21" s="118">
        <v>739</v>
      </c>
      <c r="D21" s="119">
        <v>0.28000000000000003</v>
      </c>
      <c r="E21" s="118">
        <v>183</v>
      </c>
      <c r="F21" s="119">
        <v>0.37</v>
      </c>
      <c r="G21" s="118">
        <v>851</v>
      </c>
      <c r="H21" s="119">
        <v>0.28000000000000003</v>
      </c>
      <c r="I21" s="118">
        <v>13</v>
      </c>
      <c r="J21" s="119"/>
      <c r="K21" s="113"/>
      <c r="L21" s="120">
        <v>2018</v>
      </c>
      <c r="M21" s="121">
        <v>36</v>
      </c>
      <c r="N21" s="118">
        <v>538</v>
      </c>
      <c r="O21" s="119">
        <v>0.23</v>
      </c>
      <c r="P21" s="118">
        <v>133</v>
      </c>
      <c r="Q21" s="119">
        <v>0.24</v>
      </c>
      <c r="R21" s="118">
        <v>180</v>
      </c>
      <c r="S21" s="119">
        <v>0.44</v>
      </c>
    </row>
    <row r="22" spans="1:19">
      <c r="A22" s="116">
        <v>2018</v>
      </c>
      <c r="B22" s="117">
        <v>37</v>
      </c>
      <c r="C22" s="118">
        <v>710</v>
      </c>
      <c r="D22" s="119">
        <v>0.27</v>
      </c>
      <c r="E22" s="118">
        <v>193</v>
      </c>
      <c r="F22" s="119">
        <v>0.35</v>
      </c>
      <c r="G22" s="118">
        <v>781</v>
      </c>
      <c r="H22" s="119">
        <v>0.3</v>
      </c>
      <c r="I22" s="118">
        <v>22</v>
      </c>
      <c r="J22" s="119"/>
      <c r="K22" s="113"/>
      <c r="L22" s="120">
        <v>2018</v>
      </c>
      <c r="M22" s="121">
        <v>37</v>
      </c>
      <c r="N22" s="118">
        <v>493</v>
      </c>
      <c r="O22" s="119">
        <v>0.28000000000000003</v>
      </c>
      <c r="P22" s="118">
        <v>153</v>
      </c>
      <c r="Q22" s="119">
        <v>0.28999999999999998</v>
      </c>
      <c r="R22" s="118">
        <v>135</v>
      </c>
      <c r="S22" s="119">
        <v>0.38</v>
      </c>
    </row>
    <row r="23" spans="1:19">
      <c r="A23" s="116">
        <v>2018</v>
      </c>
      <c r="B23" s="117">
        <v>38</v>
      </c>
      <c r="C23" s="118">
        <v>1165</v>
      </c>
      <c r="D23" s="119">
        <v>0.22</v>
      </c>
      <c r="E23" s="118">
        <v>273</v>
      </c>
      <c r="F23" s="119">
        <v>0.38</v>
      </c>
      <c r="G23" s="118">
        <v>899</v>
      </c>
      <c r="H23" s="119">
        <v>0.28999999999999998</v>
      </c>
      <c r="I23" s="118">
        <v>14</v>
      </c>
      <c r="J23" s="119"/>
      <c r="K23" s="113"/>
      <c r="L23" s="120">
        <v>2018</v>
      </c>
      <c r="M23" s="121">
        <v>38</v>
      </c>
      <c r="N23" s="118">
        <v>537</v>
      </c>
      <c r="O23" s="119">
        <v>0.24</v>
      </c>
      <c r="P23" s="118">
        <v>217</v>
      </c>
      <c r="Q23" s="119">
        <v>0.28000000000000003</v>
      </c>
      <c r="R23" s="118">
        <v>145</v>
      </c>
      <c r="S23" s="119">
        <v>0.5</v>
      </c>
    </row>
    <row r="24" spans="1:19">
      <c r="A24" s="116">
        <v>2018</v>
      </c>
      <c r="B24" s="117">
        <v>39</v>
      </c>
      <c r="C24" s="118">
        <v>495</v>
      </c>
      <c r="D24" s="119">
        <v>0.21</v>
      </c>
      <c r="E24" s="118">
        <v>286</v>
      </c>
      <c r="F24" s="119">
        <v>0.39</v>
      </c>
      <c r="G24" s="118">
        <v>820</v>
      </c>
      <c r="H24" s="119">
        <v>0.28000000000000003</v>
      </c>
      <c r="I24" s="118">
        <v>33</v>
      </c>
      <c r="J24" s="119"/>
      <c r="K24" s="113"/>
      <c r="L24" s="120">
        <v>2018</v>
      </c>
      <c r="M24" s="121">
        <v>39</v>
      </c>
      <c r="N24" s="118">
        <v>454</v>
      </c>
      <c r="O24" s="119">
        <v>0.26</v>
      </c>
      <c r="P24" s="118">
        <v>218</v>
      </c>
      <c r="Q24" s="119">
        <v>0.26</v>
      </c>
      <c r="R24" s="118">
        <v>148</v>
      </c>
      <c r="S24" s="119">
        <v>0.35</v>
      </c>
    </row>
    <row r="25" spans="1:19">
      <c r="A25" s="116">
        <v>2018</v>
      </c>
      <c r="B25" s="117">
        <v>40</v>
      </c>
      <c r="C25" s="118">
        <v>517</v>
      </c>
      <c r="D25" s="119">
        <v>0.19</v>
      </c>
      <c r="E25" s="118">
        <v>353</v>
      </c>
      <c r="F25" s="119">
        <v>0.3</v>
      </c>
      <c r="G25" s="118">
        <v>651</v>
      </c>
      <c r="H25" s="119">
        <v>0.27</v>
      </c>
      <c r="I25" s="118">
        <v>24</v>
      </c>
      <c r="J25" s="119"/>
      <c r="K25" s="113"/>
      <c r="L25" s="120">
        <v>2018</v>
      </c>
      <c r="M25" s="121">
        <v>40</v>
      </c>
      <c r="N25" s="118">
        <v>280</v>
      </c>
      <c r="O25" s="119">
        <v>0.19</v>
      </c>
      <c r="P25" s="118">
        <v>253</v>
      </c>
      <c r="Q25" s="119">
        <v>0.28999999999999998</v>
      </c>
      <c r="R25" s="118">
        <v>118</v>
      </c>
      <c r="S25" s="119">
        <v>0.43</v>
      </c>
    </row>
    <row r="26" spans="1:19">
      <c r="A26" s="116">
        <v>2018</v>
      </c>
      <c r="B26" s="117">
        <v>41</v>
      </c>
      <c r="C26" s="118">
        <v>428</v>
      </c>
      <c r="D26" s="119">
        <v>0.14000000000000001</v>
      </c>
      <c r="E26" s="118">
        <v>402</v>
      </c>
      <c r="F26" s="119">
        <v>0.33</v>
      </c>
      <c r="G26" s="118">
        <v>679</v>
      </c>
      <c r="H26" s="119">
        <v>0.24</v>
      </c>
      <c r="I26" s="118">
        <v>32</v>
      </c>
      <c r="J26" s="119"/>
      <c r="K26" s="113"/>
      <c r="L26" s="120">
        <v>2018</v>
      </c>
      <c r="M26" s="121">
        <v>41</v>
      </c>
      <c r="N26" s="118">
        <v>247</v>
      </c>
      <c r="O26" s="119">
        <v>0.17</v>
      </c>
      <c r="P26" s="118">
        <v>285</v>
      </c>
      <c r="Q26" s="119">
        <v>0.25</v>
      </c>
      <c r="R26" s="118">
        <v>147</v>
      </c>
      <c r="S26" s="119">
        <v>0.34</v>
      </c>
    </row>
    <row r="27" spans="1:19">
      <c r="A27" s="116">
        <v>2018</v>
      </c>
      <c r="B27" s="117">
        <v>42</v>
      </c>
      <c r="C27" s="118">
        <v>338</v>
      </c>
      <c r="D27" s="119">
        <v>7.0000000000000007E-2</v>
      </c>
      <c r="E27" s="118">
        <v>464</v>
      </c>
      <c r="F27" s="119">
        <v>0.36</v>
      </c>
      <c r="G27" s="118">
        <v>630</v>
      </c>
      <c r="H27" s="119">
        <v>0.23</v>
      </c>
      <c r="I27" s="118">
        <v>35</v>
      </c>
      <c r="J27" s="119"/>
      <c r="K27" s="113"/>
      <c r="L27" s="120">
        <v>2018</v>
      </c>
      <c r="M27" s="121">
        <v>42</v>
      </c>
      <c r="N27" s="118">
        <v>184</v>
      </c>
      <c r="O27" s="119">
        <v>0.25</v>
      </c>
      <c r="P27" s="118">
        <v>327</v>
      </c>
      <c r="Q27" s="119">
        <v>0.2</v>
      </c>
      <c r="R27" s="118">
        <v>119</v>
      </c>
      <c r="S27" s="119">
        <v>0.28999999999999998</v>
      </c>
    </row>
    <row r="28" spans="1:19">
      <c r="A28" s="116">
        <v>2018</v>
      </c>
      <c r="B28" s="117">
        <v>43</v>
      </c>
      <c r="C28" s="118">
        <v>233</v>
      </c>
      <c r="D28" s="119">
        <v>0.09</v>
      </c>
      <c r="E28" s="118">
        <v>515</v>
      </c>
      <c r="F28" s="119">
        <v>0.3</v>
      </c>
      <c r="G28" s="118">
        <v>592</v>
      </c>
      <c r="H28" s="119">
        <v>0.23</v>
      </c>
      <c r="I28" s="118">
        <v>35</v>
      </c>
      <c r="J28" s="119"/>
      <c r="K28" s="113"/>
      <c r="L28" s="120">
        <v>2018</v>
      </c>
      <c r="M28" s="121">
        <v>43</v>
      </c>
      <c r="N28" s="118">
        <v>126</v>
      </c>
      <c r="O28" s="119">
        <v>0.17</v>
      </c>
      <c r="P28" s="118">
        <v>349</v>
      </c>
      <c r="Q28" s="119">
        <v>0.21</v>
      </c>
      <c r="R28" s="118">
        <v>117</v>
      </c>
      <c r="S28" s="119">
        <v>0.37</v>
      </c>
    </row>
    <row r="29" spans="1:19">
      <c r="A29" s="116">
        <v>2018</v>
      </c>
      <c r="B29" s="117">
        <v>44</v>
      </c>
      <c r="C29" s="118">
        <v>198</v>
      </c>
      <c r="D29" s="119">
        <v>0.05</v>
      </c>
      <c r="E29" s="118">
        <v>491</v>
      </c>
      <c r="F29" s="119">
        <v>0.34</v>
      </c>
      <c r="G29" s="118">
        <v>565</v>
      </c>
      <c r="H29" s="119">
        <v>0.24</v>
      </c>
      <c r="I29" s="118">
        <v>24</v>
      </c>
      <c r="J29" s="119"/>
      <c r="K29" s="113"/>
      <c r="L29" s="120">
        <v>2018</v>
      </c>
      <c r="M29" s="121">
        <v>44</v>
      </c>
      <c r="N29" s="118">
        <v>97</v>
      </c>
      <c r="O29" s="119">
        <v>0.11</v>
      </c>
      <c r="P29" s="118">
        <v>344</v>
      </c>
      <c r="Q29" s="119">
        <v>0.25</v>
      </c>
      <c r="R29" s="118">
        <v>124</v>
      </c>
      <c r="S29" s="119">
        <v>0.33</v>
      </c>
    </row>
    <row r="30" spans="1:19" ht="15.75" thickBot="1">
      <c r="A30" s="122">
        <v>2018</v>
      </c>
      <c r="B30" s="123">
        <v>45</v>
      </c>
      <c r="C30" s="124">
        <v>75</v>
      </c>
      <c r="D30" s="125">
        <v>0.02</v>
      </c>
      <c r="E30" s="124">
        <v>417</v>
      </c>
      <c r="F30" s="125">
        <v>0.3</v>
      </c>
      <c r="G30" s="124">
        <v>526</v>
      </c>
      <c r="H30" s="125">
        <v>0.24</v>
      </c>
      <c r="I30" s="124">
        <v>23</v>
      </c>
      <c r="J30" s="125"/>
      <c r="K30" s="113"/>
      <c r="L30" s="126">
        <v>2018</v>
      </c>
      <c r="M30" s="127">
        <v>45</v>
      </c>
      <c r="N30" s="124">
        <v>90</v>
      </c>
      <c r="O30" s="125">
        <v>0.25</v>
      </c>
      <c r="P30" s="124">
        <v>340</v>
      </c>
      <c r="Q30" s="125">
        <v>0.22</v>
      </c>
      <c r="R30" s="124">
        <v>96</v>
      </c>
      <c r="S30" s="125">
        <v>0.34</v>
      </c>
    </row>
    <row r="31" spans="1:19">
      <c r="A31" s="109">
        <v>2019</v>
      </c>
      <c r="B31" s="128">
        <v>23</v>
      </c>
      <c r="C31" s="129">
        <v>57</v>
      </c>
      <c r="D31" s="130">
        <v>0.35</v>
      </c>
      <c r="E31" s="129">
        <v>5</v>
      </c>
      <c r="F31" s="130"/>
      <c r="G31" s="129">
        <v>50</v>
      </c>
      <c r="H31" s="130">
        <v>0.28999999999999998</v>
      </c>
      <c r="I31" s="129">
        <v>2</v>
      </c>
      <c r="J31" s="130"/>
      <c r="L31" s="114">
        <v>2019</v>
      </c>
      <c r="M31" s="133">
        <v>23</v>
      </c>
      <c r="N31" s="129">
        <v>36</v>
      </c>
      <c r="O31" s="130"/>
      <c r="P31" s="129">
        <v>2</v>
      </c>
      <c r="Q31" s="130"/>
      <c r="R31" s="129">
        <v>12</v>
      </c>
      <c r="S31" s="130"/>
    </row>
    <row r="32" spans="1:19">
      <c r="A32" s="116">
        <v>2019</v>
      </c>
      <c r="B32" s="135">
        <v>24</v>
      </c>
      <c r="C32" s="136">
        <v>81</v>
      </c>
      <c r="D32" s="137">
        <v>0.31</v>
      </c>
      <c r="E32" s="136">
        <v>4</v>
      </c>
      <c r="F32" s="137"/>
      <c r="G32" s="136">
        <v>92</v>
      </c>
      <c r="H32" s="137">
        <v>0.41</v>
      </c>
      <c r="I32" s="136">
        <v>2</v>
      </c>
      <c r="J32" s="137"/>
      <c r="L32" s="120">
        <v>2019</v>
      </c>
      <c r="M32" s="139">
        <v>24</v>
      </c>
      <c r="N32" s="136">
        <v>67</v>
      </c>
      <c r="O32" s="137">
        <v>0.37</v>
      </c>
      <c r="P32" s="136">
        <v>4</v>
      </c>
      <c r="Q32" s="137"/>
      <c r="R32" s="136">
        <v>21</v>
      </c>
      <c r="S32" s="137"/>
    </row>
    <row r="33" spans="1:19">
      <c r="A33" s="116">
        <v>2019</v>
      </c>
      <c r="B33" s="135">
        <v>25</v>
      </c>
      <c r="C33" s="136">
        <v>134</v>
      </c>
      <c r="D33" s="137">
        <v>0.4</v>
      </c>
      <c r="E33" s="136">
        <v>3</v>
      </c>
      <c r="F33" s="137"/>
      <c r="G33" s="136">
        <v>121</v>
      </c>
      <c r="H33" s="137">
        <v>0.38</v>
      </c>
      <c r="I33" s="136">
        <v>2</v>
      </c>
      <c r="J33" s="137"/>
      <c r="L33" s="120">
        <v>2019</v>
      </c>
      <c r="M33" s="139">
        <v>25</v>
      </c>
      <c r="N33" s="136">
        <v>85</v>
      </c>
      <c r="O33" s="137">
        <v>0.39</v>
      </c>
      <c r="P33" s="136">
        <v>1</v>
      </c>
      <c r="Q33" s="137"/>
      <c r="R33" s="136">
        <v>35</v>
      </c>
      <c r="S33" s="137"/>
    </row>
    <row r="34" spans="1:19">
      <c r="A34" s="116">
        <v>2019</v>
      </c>
      <c r="B34" s="135">
        <v>26</v>
      </c>
      <c r="C34" s="136">
        <v>176</v>
      </c>
      <c r="D34" s="137">
        <v>0.42</v>
      </c>
      <c r="E34" s="136">
        <v>15</v>
      </c>
      <c r="F34" s="137"/>
      <c r="G34" s="136">
        <v>195</v>
      </c>
      <c r="H34" s="137">
        <v>0.32</v>
      </c>
      <c r="I34" s="136">
        <v>2</v>
      </c>
      <c r="J34" s="137"/>
      <c r="L34" s="120">
        <v>2019</v>
      </c>
      <c r="M34" s="139">
        <v>26</v>
      </c>
      <c r="N34" s="136">
        <v>147</v>
      </c>
      <c r="O34" s="137">
        <v>0.28999999999999998</v>
      </c>
      <c r="P34" s="136">
        <v>7</v>
      </c>
      <c r="Q34" s="137"/>
      <c r="R34" s="136">
        <v>41</v>
      </c>
      <c r="S34" s="137"/>
    </row>
    <row r="35" spans="1:19">
      <c r="A35" s="116">
        <v>2019</v>
      </c>
      <c r="B35" s="135">
        <v>27</v>
      </c>
      <c r="C35" s="136">
        <v>262</v>
      </c>
      <c r="D35" s="137">
        <v>0.41</v>
      </c>
      <c r="E35" s="136">
        <v>21</v>
      </c>
      <c r="F35" s="137"/>
      <c r="G35" s="136">
        <v>295</v>
      </c>
      <c r="H35" s="137">
        <v>0.31</v>
      </c>
      <c r="I35" s="136">
        <v>1</v>
      </c>
      <c r="J35" s="137"/>
      <c r="L35" s="120">
        <v>2019</v>
      </c>
      <c r="M35" s="139">
        <v>27</v>
      </c>
      <c r="N35" s="136">
        <v>223</v>
      </c>
      <c r="O35" s="137">
        <v>0.28000000000000003</v>
      </c>
      <c r="P35" s="136">
        <v>20</v>
      </c>
      <c r="Q35" s="137"/>
      <c r="R35" s="136">
        <v>52</v>
      </c>
      <c r="S35" s="137">
        <v>0.51</v>
      </c>
    </row>
    <row r="36" spans="1:19">
      <c r="A36" s="116">
        <v>2019</v>
      </c>
      <c r="B36" s="135">
        <v>28</v>
      </c>
      <c r="C36" s="136">
        <v>349</v>
      </c>
      <c r="D36" s="137">
        <v>0.4</v>
      </c>
      <c r="E36" s="136">
        <v>38</v>
      </c>
      <c r="F36" s="137"/>
      <c r="G36" s="136">
        <v>420</v>
      </c>
      <c r="H36" s="137">
        <v>0.33</v>
      </c>
      <c r="I36" s="136">
        <v>6</v>
      </c>
      <c r="J36" s="137"/>
      <c r="L36" s="120">
        <v>2019</v>
      </c>
      <c r="M36" s="139">
        <v>28</v>
      </c>
      <c r="N36" s="136">
        <v>302</v>
      </c>
      <c r="O36" s="137">
        <v>0.28999999999999998</v>
      </c>
      <c r="P36" s="136">
        <v>30</v>
      </c>
      <c r="Q36" s="137"/>
      <c r="R36" s="136">
        <v>88</v>
      </c>
      <c r="S36" s="137">
        <v>0.42</v>
      </c>
    </row>
    <row r="37" spans="1:19">
      <c r="A37" s="116">
        <v>2019</v>
      </c>
      <c r="B37" s="135">
        <v>29</v>
      </c>
      <c r="C37" s="136">
        <v>408</v>
      </c>
      <c r="D37" s="137">
        <v>0.39</v>
      </c>
      <c r="E37" s="136">
        <v>36</v>
      </c>
      <c r="F37" s="137"/>
      <c r="G37" s="136">
        <v>504</v>
      </c>
      <c r="H37" s="137">
        <v>0.32</v>
      </c>
      <c r="I37" s="136">
        <v>5</v>
      </c>
      <c r="J37" s="137"/>
      <c r="L37" s="120">
        <v>2019</v>
      </c>
      <c r="M37" s="139">
        <v>29</v>
      </c>
      <c r="N37" s="136">
        <v>335</v>
      </c>
      <c r="O37" s="137">
        <v>0.33</v>
      </c>
      <c r="P37" s="136">
        <v>42</v>
      </c>
      <c r="Q37" s="137"/>
      <c r="R37" s="136">
        <v>127</v>
      </c>
      <c r="S37" s="137">
        <v>0.31</v>
      </c>
    </row>
    <row r="38" spans="1:19">
      <c r="A38" s="116">
        <v>2019</v>
      </c>
      <c r="B38" s="135">
        <v>30</v>
      </c>
      <c r="C38" s="136">
        <v>490</v>
      </c>
      <c r="D38" s="137">
        <v>0.38</v>
      </c>
      <c r="E38" s="136">
        <v>57</v>
      </c>
      <c r="F38" s="137">
        <v>0.3</v>
      </c>
      <c r="G38" s="136">
        <v>629</v>
      </c>
      <c r="H38" s="137">
        <v>0.32</v>
      </c>
      <c r="I38" s="136">
        <v>15</v>
      </c>
      <c r="J38" s="137"/>
      <c r="L38" s="120">
        <v>2019</v>
      </c>
      <c r="M38" s="139">
        <v>30</v>
      </c>
      <c r="N38" s="136">
        <v>429</v>
      </c>
      <c r="O38" s="137">
        <v>0.3</v>
      </c>
      <c r="P38" s="136">
        <v>57</v>
      </c>
      <c r="Q38" s="137">
        <v>0.33</v>
      </c>
      <c r="R38" s="136">
        <v>143</v>
      </c>
      <c r="S38" s="137">
        <v>0.38</v>
      </c>
    </row>
    <row r="39" spans="1:19">
      <c r="A39" s="116">
        <v>2019</v>
      </c>
      <c r="B39" s="135">
        <v>31</v>
      </c>
      <c r="C39" s="136">
        <v>547</v>
      </c>
      <c r="D39" s="137">
        <v>0.42</v>
      </c>
      <c r="E39" s="136">
        <v>67</v>
      </c>
      <c r="F39" s="137">
        <v>0.33</v>
      </c>
      <c r="G39" s="136">
        <v>729</v>
      </c>
      <c r="H39" s="137">
        <v>0.31</v>
      </c>
      <c r="I39" s="136">
        <v>11</v>
      </c>
      <c r="J39" s="137"/>
      <c r="L39" s="120">
        <v>2019</v>
      </c>
      <c r="M39" s="139">
        <v>31</v>
      </c>
      <c r="N39" s="136">
        <v>489</v>
      </c>
      <c r="O39" s="137">
        <v>0.3</v>
      </c>
      <c r="P39" s="136">
        <v>65</v>
      </c>
      <c r="Q39" s="137">
        <v>0.22</v>
      </c>
      <c r="R39" s="136">
        <v>175</v>
      </c>
      <c r="S39" s="137">
        <v>0.36</v>
      </c>
    </row>
    <row r="40" spans="1:19">
      <c r="A40" s="116">
        <v>2019</v>
      </c>
      <c r="B40" s="135">
        <v>32</v>
      </c>
      <c r="C40" s="136">
        <v>562</v>
      </c>
      <c r="D40" s="137">
        <v>0.37</v>
      </c>
      <c r="E40" s="136">
        <v>70</v>
      </c>
      <c r="F40" s="137">
        <v>0.42</v>
      </c>
      <c r="G40" s="136">
        <v>791</v>
      </c>
      <c r="H40" s="137">
        <v>0.33</v>
      </c>
      <c r="I40" s="136">
        <v>14</v>
      </c>
      <c r="J40" s="137"/>
      <c r="L40" s="120">
        <v>2019</v>
      </c>
      <c r="M40" s="139">
        <v>32</v>
      </c>
      <c r="N40" s="136">
        <v>517</v>
      </c>
      <c r="O40" s="137">
        <v>0.32</v>
      </c>
      <c r="P40" s="136">
        <v>90</v>
      </c>
      <c r="Q40" s="137">
        <v>0.31</v>
      </c>
      <c r="R40" s="136">
        <v>184</v>
      </c>
      <c r="S40" s="137">
        <v>0.35</v>
      </c>
    </row>
    <row r="41" spans="1:19">
      <c r="A41" s="116">
        <v>2019</v>
      </c>
      <c r="B41" s="135">
        <v>33</v>
      </c>
      <c r="C41" s="136">
        <v>682</v>
      </c>
      <c r="D41" s="137">
        <v>0.33</v>
      </c>
      <c r="E41" s="136">
        <v>101</v>
      </c>
      <c r="F41" s="137">
        <v>0.35</v>
      </c>
      <c r="G41" s="136">
        <v>863</v>
      </c>
      <c r="H41" s="137">
        <v>0.3</v>
      </c>
      <c r="I41" s="136">
        <v>20</v>
      </c>
      <c r="J41" s="137"/>
      <c r="L41" s="120">
        <v>2019</v>
      </c>
      <c r="M41" s="139">
        <v>33</v>
      </c>
      <c r="N41" s="136">
        <v>563</v>
      </c>
      <c r="O41" s="137">
        <v>0.28999999999999998</v>
      </c>
      <c r="P41" s="136">
        <v>89</v>
      </c>
      <c r="Q41" s="137">
        <v>0.26</v>
      </c>
      <c r="R41" s="136">
        <v>211</v>
      </c>
      <c r="S41" s="137">
        <v>0.33</v>
      </c>
    </row>
    <row r="42" spans="1:19">
      <c r="A42" s="116">
        <v>2019</v>
      </c>
      <c r="B42" s="135">
        <v>34</v>
      </c>
      <c r="C42" s="136">
        <v>683</v>
      </c>
      <c r="D42" s="137">
        <v>0.3</v>
      </c>
      <c r="E42" s="136">
        <v>113</v>
      </c>
      <c r="F42" s="137">
        <v>0.39</v>
      </c>
      <c r="G42" s="136">
        <v>928</v>
      </c>
      <c r="H42" s="137">
        <v>0.32</v>
      </c>
      <c r="I42" s="136">
        <v>22</v>
      </c>
      <c r="J42" s="137"/>
      <c r="L42" s="120">
        <v>2019</v>
      </c>
      <c r="M42" s="139">
        <v>34</v>
      </c>
      <c r="N42" s="136">
        <v>604</v>
      </c>
      <c r="O42" s="137">
        <v>0.32</v>
      </c>
      <c r="P42" s="136">
        <v>105</v>
      </c>
      <c r="Q42" s="137">
        <v>0.3</v>
      </c>
      <c r="R42" s="136">
        <v>219</v>
      </c>
      <c r="S42" s="137">
        <v>0.36</v>
      </c>
    </row>
    <row r="43" spans="1:19">
      <c r="A43" s="116">
        <v>2019</v>
      </c>
      <c r="B43" s="135">
        <v>35</v>
      </c>
      <c r="C43" s="136">
        <v>658</v>
      </c>
      <c r="D43" s="137">
        <v>0.31</v>
      </c>
      <c r="E43" s="136">
        <v>117</v>
      </c>
      <c r="F43" s="137">
        <v>0.53</v>
      </c>
      <c r="G43" s="136">
        <v>997</v>
      </c>
      <c r="H43" s="137">
        <v>0.28000000000000003</v>
      </c>
      <c r="I43" s="136">
        <v>29</v>
      </c>
      <c r="J43" s="137"/>
      <c r="L43" s="120">
        <v>2019</v>
      </c>
      <c r="M43" s="139">
        <v>35</v>
      </c>
      <c r="N43" s="136">
        <v>673</v>
      </c>
      <c r="O43" s="137">
        <v>0.27</v>
      </c>
      <c r="P43" s="136">
        <v>104</v>
      </c>
      <c r="Q43" s="137">
        <v>0.28999999999999998</v>
      </c>
      <c r="R43" s="136">
        <v>220</v>
      </c>
      <c r="S43" s="137">
        <v>0.32</v>
      </c>
    </row>
    <row r="44" spans="1:19">
      <c r="A44" s="116">
        <v>2019</v>
      </c>
      <c r="B44" s="135">
        <v>36</v>
      </c>
      <c r="C44" s="136">
        <v>756</v>
      </c>
      <c r="D44" s="137">
        <v>0.3</v>
      </c>
      <c r="E44" s="136">
        <v>166</v>
      </c>
      <c r="F44" s="137">
        <v>0.39</v>
      </c>
      <c r="G44" s="136">
        <v>857</v>
      </c>
      <c r="H44" s="137">
        <v>0.28999999999999998</v>
      </c>
      <c r="I44" s="136">
        <v>39</v>
      </c>
      <c r="J44" s="137"/>
      <c r="L44" s="120">
        <v>2019</v>
      </c>
      <c r="M44" s="139">
        <v>36</v>
      </c>
      <c r="N44" s="136">
        <v>534</v>
      </c>
      <c r="O44" s="137">
        <v>0.28000000000000003</v>
      </c>
      <c r="P44" s="136">
        <v>123</v>
      </c>
      <c r="Q44" s="137">
        <v>0.28999999999999998</v>
      </c>
      <c r="R44" s="136">
        <v>200</v>
      </c>
      <c r="S44" s="137">
        <v>0.34</v>
      </c>
    </row>
    <row r="45" spans="1:19">
      <c r="A45" s="116">
        <v>2019</v>
      </c>
      <c r="B45" s="135">
        <v>37</v>
      </c>
      <c r="C45" s="136">
        <v>776</v>
      </c>
      <c r="D45" s="137">
        <v>0.23</v>
      </c>
      <c r="E45" s="136">
        <v>186</v>
      </c>
      <c r="F45" s="137">
        <v>0.38</v>
      </c>
      <c r="G45" s="136">
        <v>922</v>
      </c>
      <c r="H45" s="137">
        <v>0.28999999999999998</v>
      </c>
      <c r="I45" s="136">
        <v>46</v>
      </c>
      <c r="J45" s="137"/>
      <c r="L45" s="120">
        <v>2019</v>
      </c>
      <c r="M45" s="139">
        <v>37</v>
      </c>
      <c r="N45" s="136">
        <v>541</v>
      </c>
      <c r="O45" s="137">
        <v>0.28000000000000003</v>
      </c>
      <c r="P45" s="136">
        <v>167</v>
      </c>
      <c r="Q45" s="137">
        <v>0.32</v>
      </c>
      <c r="R45" s="136">
        <v>214</v>
      </c>
      <c r="S45" s="137">
        <v>0.28999999999999998</v>
      </c>
    </row>
    <row r="46" spans="1:19">
      <c r="A46" s="116">
        <v>2019</v>
      </c>
      <c r="B46" s="135">
        <v>38</v>
      </c>
      <c r="C46" s="136">
        <v>1114</v>
      </c>
      <c r="D46" s="137">
        <v>0.24</v>
      </c>
      <c r="E46" s="136">
        <v>253</v>
      </c>
      <c r="F46" s="137">
        <v>0.41</v>
      </c>
      <c r="G46" s="136">
        <v>1000</v>
      </c>
      <c r="H46" s="137">
        <v>0.28000000000000003</v>
      </c>
      <c r="I46" s="136">
        <v>43</v>
      </c>
      <c r="J46" s="137"/>
      <c r="L46" s="120">
        <v>2019</v>
      </c>
      <c r="M46" s="139">
        <v>38</v>
      </c>
      <c r="N46" s="136">
        <v>583</v>
      </c>
      <c r="O46" s="137">
        <v>0.25</v>
      </c>
      <c r="P46" s="136">
        <v>192</v>
      </c>
      <c r="Q46" s="137">
        <v>0.3</v>
      </c>
      <c r="R46" s="136">
        <v>225</v>
      </c>
      <c r="S46" s="137">
        <v>0.33</v>
      </c>
    </row>
    <row r="47" spans="1:19">
      <c r="A47" s="116">
        <v>2019</v>
      </c>
      <c r="B47" s="135">
        <v>39</v>
      </c>
      <c r="C47" s="136">
        <v>477</v>
      </c>
      <c r="D47" s="137">
        <v>0.21</v>
      </c>
      <c r="E47" s="136">
        <v>268</v>
      </c>
      <c r="F47" s="137">
        <v>0.34</v>
      </c>
      <c r="G47" s="136">
        <v>946</v>
      </c>
      <c r="H47" s="137">
        <v>0.26</v>
      </c>
      <c r="I47" s="136">
        <v>63</v>
      </c>
      <c r="J47" s="137">
        <v>0.26</v>
      </c>
      <c r="L47" s="120">
        <v>2019</v>
      </c>
      <c r="M47" s="139">
        <v>39</v>
      </c>
      <c r="N47" s="136">
        <v>476</v>
      </c>
      <c r="O47" s="137">
        <v>0.23</v>
      </c>
      <c r="P47" s="136">
        <v>245</v>
      </c>
      <c r="Q47" s="137">
        <v>0.28000000000000003</v>
      </c>
      <c r="R47" s="136">
        <v>225</v>
      </c>
      <c r="S47" s="137">
        <v>0.27</v>
      </c>
    </row>
    <row r="48" spans="1:19">
      <c r="A48" s="116">
        <v>2019</v>
      </c>
      <c r="B48" s="135">
        <v>40</v>
      </c>
      <c r="C48" s="136">
        <v>520</v>
      </c>
      <c r="D48" s="137">
        <v>0.14000000000000001</v>
      </c>
      <c r="E48" s="136">
        <v>351</v>
      </c>
      <c r="F48" s="137">
        <v>0.36</v>
      </c>
      <c r="G48" s="136">
        <v>786</v>
      </c>
      <c r="H48" s="137">
        <v>0.25</v>
      </c>
      <c r="I48" s="136">
        <v>59</v>
      </c>
      <c r="J48" s="137">
        <v>0.36</v>
      </c>
      <c r="L48" s="120">
        <v>2019</v>
      </c>
      <c r="M48" s="139">
        <v>40</v>
      </c>
      <c r="N48" s="136">
        <v>313</v>
      </c>
      <c r="O48" s="137">
        <v>0.24</v>
      </c>
      <c r="P48" s="136">
        <v>289</v>
      </c>
      <c r="Q48" s="137">
        <v>0.26</v>
      </c>
      <c r="R48" s="136">
        <v>184</v>
      </c>
      <c r="S48" s="137">
        <v>0.25</v>
      </c>
    </row>
    <row r="49" spans="1:19">
      <c r="A49" s="116">
        <v>2019</v>
      </c>
      <c r="B49" s="135">
        <v>41</v>
      </c>
      <c r="C49" s="136">
        <v>444</v>
      </c>
      <c r="D49" s="137">
        <v>0.11</v>
      </c>
      <c r="E49" s="136">
        <v>394</v>
      </c>
      <c r="F49" s="137">
        <v>0.38</v>
      </c>
      <c r="G49" s="136">
        <v>740</v>
      </c>
      <c r="H49" s="137">
        <v>0.24</v>
      </c>
      <c r="I49" s="136">
        <v>84</v>
      </c>
      <c r="J49" s="137">
        <v>0.28999999999999998</v>
      </c>
      <c r="L49" s="120">
        <v>2019</v>
      </c>
      <c r="M49" s="139">
        <v>41</v>
      </c>
      <c r="N49" s="136">
        <v>243</v>
      </c>
      <c r="O49" s="137">
        <v>0.23</v>
      </c>
      <c r="P49" s="136">
        <v>334</v>
      </c>
      <c r="Q49" s="137">
        <v>0.27</v>
      </c>
      <c r="R49" s="136">
        <v>163</v>
      </c>
      <c r="S49" s="137">
        <v>0.2</v>
      </c>
    </row>
    <row r="50" spans="1:19">
      <c r="A50" s="116">
        <v>2019</v>
      </c>
      <c r="B50" s="135">
        <v>42</v>
      </c>
      <c r="C50" s="136">
        <v>329</v>
      </c>
      <c r="D50" s="137">
        <v>0.11</v>
      </c>
      <c r="E50" s="136">
        <v>475</v>
      </c>
      <c r="F50" s="137">
        <v>0.38</v>
      </c>
      <c r="G50" s="136">
        <v>682</v>
      </c>
      <c r="H50" s="137">
        <v>0.23</v>
      </c>
      <c r="I50" s="136">
        <v>59</v>
      </c>
      <c r="J50" s="137">
        <v>0.46</v>
      </c>
      <c r="L50" s="120">
        <v>2019</v>
      </c>
      <c r="M50" s="139">
        <v>42</v>
      </c>
      <c r="N50" s="136">
        <v>172</v>
      </c>
      <c r="O50" s="137">
        <v>0.17</v>
      </c>
      <c r="P50" s="136">
        <v>338</v>
      </c>
      <c r="Q50" s="137">
        <v>0.26</v>
      </c>
      <c r="R50" s="136">
        <v>172</v>
      </c>
      <c r="S50" s="137">
        <v>0.22</v>
      </c>
    </row>
    <row r="51" spans="1:19">
      <c r="A51" s="116">
        <v>2019</v>
      </c>
      <c r="B51" s="135">
        <v>43</v>
      </c>
      <c r="C51" s="136">
        <v>259</v>
      </c>
      <c r="D51" s="137">
        <v>0.09</v>
      </c>
      <c r="E51" s="136">
        <v>448</v>
      </c>
      <c r="F51" s="137">
        <v>0.38</v>
      </c>
      <c r="G51" s="136">
        <v>701</v>
      </c>
      <c r="H51" s="137">
        <v>0.26</v>
      </c>
      <c r="I51" s="136">
        <v>78</v>
      </c>
      <c r="J51" s="137">
        <v>0.37</v>
      </c>
      <c r="L51" s="120">
        <v>2019</v>
      </c>
      <c r="M51" s="139">
        <v>43</v>
      </c>
      <c r="N51" s="136">
        <v>107</v>
      </c>
      <c r="O51" s="137">
        <v>0.22</v>
      </c>
      <c r="P51" s="136">
        <v>414</v>
      </c>
      <c r="Q51" s="137">
        <v>0.26</v>
      </c>
      <c r="R51" s="136">
        <v>180</v>
      </c>
      <c r="S51" s="137">
        <v>0.26</v>
      </c>
    </row>
    <row r="52" spans="1:19">
      <c r="A52" s="116">
        <v>2019</v>
      </c>
      <c r="B52" s="135">
        <v>44</v>
      </c>
      <c r="C52" s="136">
        <v>152</v>
      </c>
      <c r="D52" s="137">
        <v>7.0000000000000007E-2</v>
      </c>
      <c r="E52" s="136">
        <v>484</v>
      </c>
      <c r="F52" s="137">
        <v>0.37</v>
      </c>
      <c r="G52" s="136">
        <v>715</v>
      </c>
      <c r="H52" s="137">
        <v>0.23</v>
      </c>
      <c r="I52" s="136">
        <v>70</v>
      </c>
      <c r="J52" s="137">
        <v>0.26</v>
      </c>
      <c r="L52" s="120">
        <v>2019</v>
      </c>
      <c r="M52" s="139">
        <v>44</v>
      </c>
      <c r="N52" s="136">
        <v>99</v>
      </c>
      <c r="O52" s="137">
        <v>0.13</v>
      </c>
      <c r="P52" s="136">
        <v>434</v>
      </c>
      <c r="Q52" s="137">
        <v>0.27</v>
      </c>
      <c r="R52" s="136">
        <v>182</v>
      </c>
      <c r="S52" s="137">
        <v>0.19</v>
      </c>
    </row>
    <row r="53" spans="1:19" ht="15.75" thickBot="1">
      <c r="A53" s="122">
        <v>2019</v>
      </c>
      <c r="B53" s="141">
        <v>45</v>
      </c>
      <c r="C53" s="142">
        <v>107</v>
      </c>
      <c r="D53" s="143">
        <v>0.01</v>
      </c>
      <c r="E53" s="142">
        <v>404</v>
      </c>
      <c r="F53" s="143">
        <v>0.35</v>
      </c>
      <c r="G53" s="142">
        <v>597</v>
      </c>
      <c r="H53" s="143">
        <v>0.25</v>
      </c>
      <c r="I53" s="142">
        <v>66</v>
      </c>
      <c r="J53" s="143">
        <v>0.28999999999999998</v>
      </c>
      <c r="L53" s="126">
        <v>2019</v>
      </c>
      <c r="M53" s="145">
        <v>45</v>
      </c>
      <c r="N53" s="142">
        <v>70</v>
      </c>
      <c r="O53" s="143">
        <v>0.25</v>
      </c>
      <c r="P53" s="142">
        <v>378</v>
      </c>
      <c r="Q53" s="143">
        <v>0.25</v>
      </c>
      <c r="R53" s="142">
        <v>149</v>
      </c>
      <c r="S53" s="143">
        <v>0.27</v>
      </c>
    </row>
    <row r="54" spans="1:19">
      <c r="A54" s="109">
        <v>2020</v>
      </c>
      <c r="B54" s="128">
        <v>23</v>
      </c>
      <c r="C54" s="129">
        <v>45</v>
      </c>
      <c r="D54" s="130"/>
      <c r="E54" s="129">
        <v>2</v>
      </c>
      <c r="F54" s="130"/>
      <c r="G54" s="129">
        <v>50</v>
      </c>
      <c r="H54" s="130">
        <v>0.44</v>
      </c>
      <c r="I54" s="129">
        <v>1</v>
      </c>
      <c r="J54" s="130"/>
      <c r="L54" s="114">
        <v>2020</v>
      </c>
      <c r="M54" s="133">
        <v>23</v>
      </c>
      <c r="N54" s="129">
        <v>40</v>
      </c>
      <c r="O54" s="130"/>
      <c r="P54" s="129"/>
      <c r="Q54" s="130"/>
      <c r="R54" s="129">
        <v>10</v>
      </c>
      <c r="S54" s="130"/>
    </row>
    <row r="55" spans="1:19">
      <c r="A55" s="116">
        <v>2020</v>
      </c>
      <c r="B55" s="135">
        <v>24</v>
      </c>
      <c r="C55" s="136">
        <v>61</v>
      </c>
      <c r="D55" s="137">
        <v>0.43</v>
      </c>
      <c r="E55" s="136">
        <v>6</v>
      </c>
      <c r="F55" s="137"/>
      <c r="G55" s="136">
        <v>84</v>
      </c>
      <c r="H55" s="137">
        <v>0.36</v>
      </c>
      <c r="I55" s="136"/>
      <c r="J55" s="137"/>
      <c r="L55" s="120">
        <v>2020</v>
      </c>
      <c r="M55" s="139">
        <v>24</v>
      </c>
      <c r="N55" s="136">
        <v>65</v>
      </c>
      <c r="O55" s="137">
        <v>0.36</v>
      </c>
      <c r="P55" s="136">
        <v>3</v>
      </c>
      <c r="Q55" s="137"/>
      <c r="R55" s="136">
        <v>16</v>
      </c>
      <c r="S55" s="137"/>
    </row>
    <row r="56" spans="1:19">
      <c r="A56" s="116">
        <v>2020</v>
      </c>
      <c r="B56" s="135">
        <v>25</v>
      </c>
      <c r="C56" s="136">
        <v>94</v>
      </c>
      <c r="D56" s="137">
        <v>0.48</v>
      </c>
      <c r="E56" s="136">
        <v>9</v>
      </c>
      <c r="F56" s="137"/>
      <c r="G56" s="136">
        <v>168</v>
      </c>
      <c r="H56" s="137">
        <v>0.24</v>
      </c>
      <c r="I56" s="136">
        <v>5</v>
      </c>
      <c r="J56" s="137"/>
      <c r="L56" s="120">
        <v>2020</v>
      </c>
      <c r="M56" s="139">
        <v>25</v>
      </c>
      <c r="N56" s="136">
        <v>141</v>
      </c>
      <c r="O56" s="137">
        <v>0.23</v>
      </c>
      <c r="P56" s="136">
        <v>5</v>
      </c>
      <c r="Q56" s="137"/>
      <c r="R56" s="136">
        <v>22</v>
      </c>
      <c r="S56" s="137"/>
    </row>
    <row r="57" spans="1:19">
      <c r="A57" s="116">
        <v>2020</v>
      </c>
      <c r="B57" s="135">
        <v>26</v>
      </c>
      <c r="C57" s="136">
        <v>138</v>
      </c>
      <c r="D57" s="137">
        <v>0.44</v>
      </c>
      <c r="E57" s="136">
        <v>6</v>
      </c>
      <c r="F57" s="137"/>
      <c r="G57" s="136">
        <v>243</v>
      </c>
      <c r="H57" s="137">
        <v>0.44</v>
      </c>
      <c r="I57" s="136">
        <v>8</v>
      </c>
      <c r="J57" s="137"/>
      <c r="L57" s="120">
        <v>2020</v>
      </c>
      <c r="M57" s="139">
        <v>26</v>
      </c>
      <c r="N57" s="136">
        <v>190</v>
      </c>
      <c r="O57" s="137">
        <v>0.46</v>
      </c>
      <c r="P57" s="136">
        <v>10</v>
      </c>
      <c r="Q57" s="137"/>
      <c r="R57" s="136">
        <v>43</v>
      </c>
      <c r="S57" s="137"/>
    </row>
    <row r="58" spans="1:19">
      <c r="A58" s="116">
        <v>2020</v>
      </c>
      <c r="B58" s="135">
        <v>27</v>
      </c>
      <c r="C58" s="136">
        <v>201</v>
      </c>
      <c r="D58" s="137">
        <v>0.37</v>
      </c>
      <c r="E58" s="136">
        <v>12</v>
      </c>
      <c r="F58" s="137"/>
      <c r="G58" s="136">
        <v>272</v>
      </c>
      <c r="H58" s="137">
        <v>0.38</v>
      </c>
      <c r="I58" s="136">
        <v>7</v>
      </c>
      <c r="J58" s="137"/>
      <c r="L58" s="120">
        <v>2020</v>
      </c>
      <c r="M58" s="139">
        <v>27</v>
      </c>
      <c r="N58" s="136">
        <v>210</v>
      </c>
      <c r="O58" s="137">
        <v>0.34</v>
      </c>
      <c r="P58" s="136">
        <v>17</v>
      </c>
      <c r="Q58" s="137"/>
      <c r="R58" s="136">
        <v>45</v>
      </c>
      <c r="S58" s="137"/>
    </row>
    <row r="59" spans="1:19">
      <c r="A59" s="116">
        <v>2020</v>
      </c>
      <c r="B59" s="135">
        <v>28</v>
      </c>
      <c r="C59" s="136">
        <v>294</v>
      </c>
      <c r="D59" s="137">
        <v>0.37</v>
      </c>
      <c r="E59" s="136">
        <v>21</v>
      </c>
      <c r="F59" s="137"/>
      <c r="G59" s="136">
        <v>382</v>
      </c>
      <c r="H59" s="137">
        <v>0.38</v>
      </c>
      <c r="I59" s="136">
        <v>6</v>
      </c>
      <c r="J59" s="137"/>
      <c r="L59" s="120">
        <v>2020</v>
      </c>
      <c r="M59" s="139">
        <v>28</v>
      </c>
      <c r="N59" s="136">
        <v>303</v>
      </c>
      <c r="O59" s="137">
        <v>0.36</v>
      </c>
      <c r="P59" s="136">
        <v>23</v>
      </c>
      <c r="Q59" s="137"/>
      <c r="R59" s="136">
        <v>56</v>
      </c>
      <c r="S59" s="137">
        <v>0.56000000000000005</v>
      </c>
    </row>
    <row r="60" spans="1:19">
      <c r="A60" s="116">
        <v>2020</v>
      </c>
      <c r="B60" s="135">
        <v>29</v>
      </c>
      <c r="C60" s="136">
        <v>345</v>
      </c>
      <c r="D60" s="137">
        <v>0.43</v>
      </c>
      <c r="E60" s="136">
        <v>32</v>
      </c>
      <c r="F60" s="137"/>
      <c r="G60" s="136">
        <v>537</v>
      </c>
      <c r="H60" s="137">
        <v>0.37</v>
      </c>
      <c r="I60" s="136">
        <v>10</v>
      </c>
      <c r="J60" s="137"/>
      <c r="L60" s="120">
        <v>2020</v>
      </c>
      <c r="M60" s="139">
        <v>29</v>
      </c>
      <c r="N60" s="136">
        <v>411</v>
      </c>
      <c r="O60" s="137">
        <v>0.38</v>
      </c>
      <c r="P60" s="136">
        <v>37</v>
      </c>
      <c r="Q60" s="137"/>
      <c r="R60" s="136">
        <v>89</v>
      </c>
      <c r="S60" s="137">
        <v>0.31</v>
      </c>
    </row>
    <row r="61" spans="1:19">
      <c r="A61" s="116">
        <v>2020</v>
      </c>
      <c r="B61" s="135">
        <v>30</v>
      </c>
      <c r="C61" s="136">
        <v>470</v>
      </c>
      <c r="D61" s="137">
        <v>0.39</v>
      </c>
      <c r="E61" s="136">
        <v>44</v>
      </c>
      <c r="F61" s="137"/>
      <c r="G61" s="136">
        <v>669</v>
      </c>
      <c r="H61" s="137">
        <v>0.35</v>
      </c>
      <c r="I61" s="136">
        <v>11</v>
      </c>
      <c r="J61" s="137"/>
      <c r="L61" s="120">
        <v>2020</v>
      </c>
      <c r="M61" s="139">
        <v>30</v>
      </c>
      <c r="N61" s="136">
        <v>529</v>
      </c>
      <c r="O61" s="137">
        <v>0.38</v>
      </c>
      <c r="P61" s="136">
        <v>52</v>
      </c>
      <c r="Q61" s="137">
        <v>0.18</v>
      </c>
      <c r="R61" s="136">
        <v>88</v>
      </c>
      <c r="S61" s="137">
        <v>0.28000000000000003</v>
      </c>
    </row>
    <row r="62" spans="1:19">
      <c r="A62" s="116">
        <v>2020</v>
      </c>
      <c r="B62" s="135">
        <v>31</v>
      </c>
      <c r="C62" s="136">
        <v>472</v>
      </c>
      <c r="D62" s="137">
        <v>0.37</v>
      </c>
      <c r="E62" s="136">
        <v>48</v>
      </c>
      <c r="F62" s="137"/>
      <c r="G62" s="136">
        <v>763</v>
      </c>
      <c r="H62" s="137">
        <v>0.35</v>
      </c>
      <c r="I62" s="136">
        <v>9</v>
      </c>
      <c r="J62" s="137"/>
      <c r="L62" s="120">
        <v>2020</v>
      </c>
      <c r="M62" s="139">
        <v>31</v>
      </c>
      <c r="N62" s="136">
        <v>584</v>
      </c>
      <c r="O62" s="137">
        <v>0.34</v>
      </c>
      <c r="P62" s="136">
        <v>53</v>
      </c>
      <c r="Q62" s="137">
        <v>0.32</v>
      </c>
      <c r="R62" s="136">
        <v>126</v>
      </c>
      <c r="S62" s="137">
        <v>0.39</v>
      </c>
    </row>
    <row r="63" spans="1:19">
      <c r="A63" s="116">
        <v>2020</v>
      </c>
      <c r="B63" s="135">
        <v>32</v>
      </c>
      <c r="C63" s="136">
        <v>531</v>
      </c>
      <c r="D63" s="137">
        <v>0.39</v>
      </c>
      <c r="E63" s="136">
        <v>51</v>
      </c>
      <c r="F63" s="137">
        <v>0.34</v>
      </c>
      <c r="G63" s="136">
        <v>765</v>
      </c>
      <c r="H63" s="137">
        <v>0.36</v>
      </c>
      <c r="I63" s="136">
        <v>14</v>
      </c>
      <c r="J63" s="137"/>
      <c r="L63" s="120">
        <v>2020</v>
      </c>
      <c r="M63" s="139">
        <v>32</v>
      </c>
      <c r="N63" s="136">
        <v>593</v>
      </c>
      <c r="O63" s="137">
        <v>0.37</v>
      </c>
      <c r="P63" s="136">
        <v>60</v>
      </c>
      <c r="Q63" s="137">
        <v>0.28999999999999998</v>
      </c>
      <c r="R63" s="136">
        <v>112</v>
      </c>
      <c r="S63" s="137">
        <v>0.39</v>
      </c>
    </row>
    <row r="64" spans="1:19">
      <c r="A64" s="116">
        <v>2020</v>
      </c>
      <c r="B64" s="135">
        <v>33</v>
      </c>
      <c r="C64" s="136">
        <v>545</v>
      </c>
      <c r="D64" s="137">
        <v>0.34</v>
      </c>
      <c r="E64" s="136">
        <v>70</v>
      </c>
      <c r="F64" s="137">
        <v>0.28999999999999998</v>
      </c>
      <c r="G64" s="136">
        <v>805</v>
      </c>
      <c r="H64" s="137">
        <v>0.31</v>
      </c>
      <c r="I64" s="136">
        <v>18</v>
      </c>
      <c r="J64" s="137"/>
      <c r="L64" s="120">
        <v>2020</v>
      </c>
      <c r="M64" s="139">
        <v>33</v>
      </c>
      <c r="N64" s="136">
        <v>610</v>
      </c>
      <c r="O64" s="137">
        <v>0.31</v>
      </c>
      <c r="P64" s="136">
        <v>77</v>
      </c>
      <c r="Q64" s="137">
        <v>0.25</v>
      </c>
      <c r="R64" s="136">
        <v>118</v>
      </c>
      <c r="S64" s="137">
        <v>0.33</v>
      </c>
    </row>
    <row r="65" spans="1:19">
      <c r="A65" s="116">
        <v>2020</v>
      </c>
      <c r="B65" s="135">
        <v>34</v>
      </c>
      <c r="C65" s="136">
        <v>644</v>
      </c>
      <c r="D65" s="137">
        <v>0.36</v>
      </c>
      <c r="E65" s="136">
        <v>86</v>
      </c>
      <c r="F65" s="137">
        <v>0.41</v>
      </c>
      <c r="G65" s="136">
        <v>890</v>
      </c>
      <c r="H65" s="137">
        <v>0.34</v>
      </c>
      <c r="I65" s="136">
        <v>15</v>
      </c>
      <c r="J65" s="137"/>
      <c r="L65" s="120">
        <v>2020</v>
      </c>
      <c r="M65" s="139">
        <v>34</v>
      </c>
      <c r="N65" s="136">
        <v>671</v>
      </c>
      <c r="O65" s="137">
        <v>0.34</v>
      </c>
      <c r="P65" s="136">
        <v>87</v>
      </c>
      <c r="Q65" s="137">
        <v>0.38</v>
      </c>
      <c r="R65" s="136">
        <v>132</v>
      </c>
      <c r="S65" s="137">
        <v>0.33</v>
      </c>
    </row>
    <row r="66" spans="1:19">
      <c r="A66" s="116">
        <v>2020</v>
      </c>
      <c r="B66" s="135">
        <v>35</v>
      </c>
      <c r="C66" s="136">
        <v>639</v>
      </c>
      <c r="D66" s="137">
        <v>0.3</v>
      </c>
      <c r="E66" s="136">
        <v>123</v>
      </c>
      <c r="F66" s="137">
        <v>0.37</v>
      </c>
      <c r="G66" s="136">
        <v>971</v>
      </c>
      <c r="H66" s="137">
        <v>0.34</v>
      </c>
      <c r="I66" s="136">
        <v>14</v>
      </c>
      <c r="J66" s="137"/>
      <c r="L66" s="120">
        <v>2020</v>
      </c>
      <c r="M66" s="139">
        <v>35</v>
      </c>
      <c r="N66" s="136">
        <v>715</v>
      </c>
      <c r="O66" s="137">
        <v>0.35</v>
      </c>
      <c r="P66" s="136">
        <v>123</v>
      </c>
      <c r="Q66" s="137">
        <v>0.3</v>
      </c>
      <c r="R66" s="136">
        <v>133</v>
      </c>
      <c r="S66" s="137">
        <v>0.3</v>
      </c>
    </row>
    <row r="67" spans="1:19">
      <c r="A67" s="116">
        <v>2020</v>
      </c>
      <c r="B67" s="135">
        <v>36</v>
      </c>
      <c r="C67" s="136">
        <v>665</v>
      </c>
      <c r="D67" s="137">
        <v>0.28000000000000003</v>
      </c>
      <c r="E67" s="136">
        <v>110</v>
      </c>
      <c r="F67" s="137">
        <v>0.37</v>
      </c>
      <c r="G67" s="136">
        <v>957</v>
      </c>
      <c r="H67" s="137">
        <v>0.3</v>
      </c>
      <c r="I67" s="136">
        <v>29</v>
      </c>
      <c r="J67" s="137"/>
      <c r="L67" s="120">
        <v>2020</v>
      </c>
      <c r="M67" s="139">
        <v>36</v>
      </c>
      <c r="N67" s="136">
        <v>670</v>
      </c>
      <c r="O67" s="137">
        <v>0.28999999999999998</v>
      </c>
      <c r="P67" s="136">
        <v>130</v>
      </c>
      <c r="Q67" s="137">
        <v>0.28999999999999998</v>
      </c>
      <c r="R67" s="136">
        <v>157</v>
      </c>
      <c r="S67" s="137">
        <v>0.34</v>
      </c>
    </row>
    <row r="68" spans="1:19">
      <c r="A68" s="116">
        <v>2020</v>
      </c>
      <c r="B68" s="135">
        <v>37</v>
      </c>
      <c r="C68" s="136">
        <v>623</v>
      </c>
      <c r="D68" s="137">
        <v>0.28000000000000003</v>
      </c>
      <c r="E68" s="136">
        <v>121</v>
      </c>
      <c r="F68" s="137">
        <v>0.35</v>
      </c>
      <c r="G68" s="136">
        <v>828</v>
      </c>
      <c r="H68" s="137">
        <v>0.32</v>
      </c>
      <c r="I68" s="136">
        <v>49</v>
      </c>
      <c r="J68" s="137"/>
      <c r="L68" s="120">
        <v>2020</v>
      </c>
      <c r="M68" s="139">
        <v>37</v>
      </c>
      <c r="N68" s="136">
        <v>550</v>
      </c>
      <c r="O68" s="137">
        <v>0.33</v>
      </c>
      <c r="P68" s="136">
        <v>153</v>
      </c>
      <c r="Q68" s="137">
        <v>0.28000000000000003</v>
      </c>
      <c r="R68" s="136">
        <v>125</v>
      </c>
      <c r="S68" s="137">
        <v>0.28999999999999998</v>
      </c>
    </row>
    <row r="69" spans="1:19">
      <c r="A69" s="116">
        <v>2020</v>
      </c>
      <c r="B69" s="135">
        <v>38</v>
      </c>
      <c r="C69" s="136">
        <v>923</v>
      </c>
      <c r="D69" s="137">
        <v>0.24</v>
      </c>
      <c r="E69" s="136">
        <v>208</v>
      </c>
      <c r="F69" s="137">
        <v>0.39</v>
      </c>
      <c r="G69" s="136">
        <v>967</v>
      </c>
      <c r="H69" s="137">
        <v>0.31</v>
      </c>
      <c r="I69" s="136">
        <v>36</v>
      </c>
      <c r="J69" s="137"/>
      <c r="L69" s="120">
        <v>2020</v>
      </c>
      <c r="M69" s="139">
        <v>38</v>
      </c>
      <c r="N69" s="136">
        <v>646</v>
      </c>
      <c r="O69" s="137">
        <v>0.31</v>
      </c>
      <c r="P69" s="136">
        <v>197</v>
      </c>
      <c r="Q69" s="137">
        <v>0.3</v>
      </c>
      <c r="R69" s="136">
        <v>124</v>
      </c>
      <c r="S69" s="137">
        <v>0.31</v>
      </c>
    </row>
    <row r="70" spans="1:19">
      <c r="A70" s="116">
        <v>2020</v>
      </c>
      <c r="B70" s="135">
        <v>39</v>
      </c>
      <c r="C70" s="136">
        <v>318</v>
      </c>
      <c r="D70" s="137">
        <v>0.19</v>
      </c>
      <c r="E70" s="136">
        <v>211</v>
      </c>
      <c r="F70" s="137">
        <v>0.35</v>
      </c>
      <c r="G70" s="136">
        <v>859</v>
      </c>
      <c r="H70" s="137">
        <v>0.31</v>
      </c>
      <c r="I70" s="136">
        <v>35</v>
      </c>
      <c r="J70" s="137"/>
      <c r="L70" s="120">
        <v>2020</v>
      </c>
      <c r="M70" s="139">
        <v>39</v>
      </c>
      <c r="N70" s="136">
        <v>508</v>
      </c>
      <c r="O70" s="137">
        <v>0.31</v>
      </c>
      <c r="P70" s="136">
        <v>233</v>
      </c>
      <c r="Q70" s="137">
        <v>0.31</v>
      </c>
      <c r="R70" s="136">
        <v>118</v>
      </c>
      <c r="S70" s="137">
        <v>0.3</v>
      </c>
    </row>
    <row r="71" spans="1:19">
      <c r="A71" s="116">
        <v>2020</v>
      </c>
      <c r="B71" s="135">
        <v>40</v>
      </c>
      <c r="C71" s="136">
        <v>394</v>
      </c>
      <c r="D71" s="137">
        <v>0.16</v>
      </c>
      <c r="E71" s="136">
        <v>260</v>
      </c>
      <c r="F71" s="137">
        <v>0.41</v>
      </c>
      <c r="G71" s="136">
        <v>647</v>
      </c>
      <c r="H71" s="137">
        <v>0.28000000000000003</v>
      </c>
      <c r="I71" s="136">
        <v>59</v>
      </c>
      <c r="J71" s="137">
        <v>0.41</v>
      </c>
      <c r="L71" s="120">
        <v>2020</v>
      </c>
      <c r="M71" s="139">
        <v>40</v>
      </c>
      <c r="N71" s="136">
        <v>305</v>
      </c>
      <c r="O71" s="137">
        <v>0.31</v>
      </c>
      <c r="P71" s="136">
        <v>243</v>
      </c>
      <c r="Q71" s="137">
        <v>0.24</v>
      </c>
      <c r="R71" s="136">
        <v>99</v>
      </c>
      <c r="S71" s="137">
        <v>0.28999999999999998</v>
      </c>
    </row>
    <row r="72" spans="1:19">
      <c r="A72" s="116">
        <v>2020</v>
      </c>
      <c r="B72" s="135">
        <v>41</v>
      </c>
      <c r="C72" s="136">
        <v>333</v>
      </c>
      <c r="D72" s="137">
        <v>0.17</v>
      </c>
      <c r="E72" s="136">
        <v>344</v>
      </c>
      <c r="F72" s="137">
        <v>0.37</v>
      </c>
      <c r="G72" s="136">
        <v>601</v>
      </c>
      <c r="H72" s="137">
        <v>0.26</v>
      </c>
      <c r="I72" s="136">
        <v>58</v>
      </c>
      <c r="J72" s="137">
        <v>0.46</v>
      </c>
      <c r="L72" s="120">
        <v>2020</v>
      </c>
      <c r="M72" s="139">
        <v>41</v>
      </c>
      <c r="N72" s="136">
        <v>229</v>
      </c>
      <c r="O72" s="137">
        <v>0.2</v>
      </c>
      <c r="P72" s="136">
        <v>269</v>
      </c>
      <c r="Q72" s="137">
        <v>0.31</v>
      </c>
      <c r="R72" s="136">
        <v>103</v>
      </c>
      <c r="S72" s="137">
        <v>0.27</v>
      </c>
    </row>
    <row r="73" spans="1:19">
      <c r="A73" s="116">
        <v>2020</v>
      </c>
      <c r="B73" s="135">
        <v>42</v>
      </c>
      <c r="C73" s="136">
        <v>236</v>
      </c>
      <c r="D73" s="137">
        <v>7.0000000000000007E-2</v>
      </c>
      <c r="E73" s="136">
        <v>343</v>
      </c>
      <c r="F73" s="137">
        <v>0.37</v>
      </c>
      <c r="G73" s="136">
        <v>588</v>
      </c>
      <c r="H73" s="137">
        <v>0.28999999999999998</v>
      </c>
      <c r="I73" s="136">
        <v>62</v>
      </c>
      <c r="J73" s="137">
        <v>0.32</v>
      </c>
      <c r="L73" s="120">
        <v>2020</v>
      </c>
      <c r="M73" s="139">
        <v>42</v>
      </c>
      <c r="N73" s="136">
        <v>191</v>
      </c>
      <c r="O73" s="137">
        <v>0.26</v>
      </c>
      <c r="P73" s="136">
        <v>312</v>
      </c>
      <c r="Q73" s="137">
        <v>0.31</v>
      </c>
      <c r="R73" s="136">
        <v>85</v>
      </c>
      <c r="S73" s="137">
        <v>0.28000000000000003</v>
      </c>
    </row>
    <row r="74" spans="1:19">
      <c r="A74" s="116">
        <v>2020</v>
      </c>
      <c r="B74" s="135">
        <v>43</v>
      </c>
      <c r="C74" s="136">
        <v>191</v>
      </c>
      <c r="D74" s="137">
        <v>0.08</v>
      </c>
      <c r="E74" s="136">
        <v>397</v>
      </c>
      <c r="F74" s="137">
        <v>0.35</v>
      </c>
      <c r="G74" s="136">
        <v>565</v>
      </c>
      <c r="H74" s="137">
        <v>0.23</v>
      </c>
      <c r="I74" s="136">
        <v>56</v>
      </c>
      <c r="J74" s="137">
        <v>0.35</v>
      </c>
      <c r="L74" s="120">
        <v>2020</v>
      </c>
      <c r="M74" s="139">
        <v>43</v>
      </c>
      <c r="N74" s="136">
        <v>126</v>
      </c>
      <c r="O74" s="137">
        <v>0.14000000000000001</v>
      </c>
      <c r="P74" s="136">
        <v>369</v>
      </c>
      <c r="Q74" s="137">
        <v>0.27</v>
      </c>
      <c r="R74" s="136">
        <v>70</v>
      </c>
      <c r="S74" s="137">
        <v>0.21</v>
      </c>
    </row>
    <row r="75" spans="1:19">
      <c r="A75" s="116">
        <v>2020</v>
      </c>
      <c r="B75" s="135">
        <v>44</v>
      </c>
      <c r="C75" s="136">
        <v>141</v>
      </c>
      <c r="D75" s="137">
        <v>0.06</v>
      </c>
      <c r="E75" s="136">
        <v>349</v>
      </c>
      <c r="F75" s="137">
        <v>0.34</v>
      </c>
      <c r="G75" s="136">
        <v>527</v>
      </c>
      <c r="H75" s="137">
        <v>0.28000000000000003</v>
      </c>
      <c r="I75" s="136">
        <v>54</v>
      </c>
      <c r="J75" s="137">
        <v>0.37</v>
      </c>
      <c r="L75" s="120">
        <v>2020</v>
      </c>
      <c r="M75" s="139">
        <v>44</v>
      </c>
      <c r="N75" s="136">
        <v>69</v>
      </c>
      <c r="O75" s="137">
        <v>0.24</v>
      </c>
      <c r="P75" s="136">
        <v>393</v>
      </c>
      <c r="Q75" s="137">
        <v>0.28000000000000003</v>
      </c>
      <c r="R75" s="136">
        <v>65</v>
      </c>
      <c r="S75" s="137">
        <v>0.3</v>
      </c>
    </row>
    <row r="76" spans="1:19" ht="15.75" thickBot="1">
      <c r="A76" s="116">
        <v>2020</v>
      </c>
      <c r="B76" s="135">
        <v>45</v>
      </c>
      <c r="C76" s="136">
        <v>92</v>
      </c>
      <c r="D76" s="137">
        <v>0.04</v>
      </c>
      <c r="E76" s="136">
        <v>287</v>
      </c>
      <c r="F76" s="137">
        <v>0.34</v>
      </c>
      <c r="G76" s="136">
        <v>488</v>
      </c>
      <c r="H76" s="137">
        <v>0.26</v>
      </c>
      <c r="I76" s="136">
        <v>47</v>
      </c>
      <c r="J76" s="137"/>
      <c r="L76" s="120">
        <v>2020</v>
      </c>
      <c r="M76" s="139">
        <v>45</v>
      </c>
      <c r="N76" s="136">
        <v>46</v>
      </c>
      <c r="O76" s="137"/>
      <c r="P76" s="136">
        <v>368</v>
      </c>
      <c r="Q76" s="137">
        <v>0.3</v>
      </c>
      <c r="R76" s="136">
        <v>74</v>
      </c>
      <c r="S76" s="137">
        <v>0.21</v>
      </c>
    </row>
    <row r="77" spans="1:19">
      <c r="A77" s="109">
        <v>2021</v>
      </c>
      <c r="B77" s="128">
        <v>23</v>
      </c>
      <c r="C77" s="129">
        <v>40</v>
      </c>
      <c r="D77" s="130"/>
      <c r="E77" s="129">
        <v>2</v>
      </c>
      <c r="F77" s="130"/>
      <c r="G77" s="129">
        <v>54</v>
      </c>
      <c r="H77" s="130">
        <v>0.39</v>
      </c>
      <c r="I77" s="129"/>
      <c r="J77" s="130"/>
      <c r="L77" s="114">
        <v>2021</v>
      </c>
      <c r="M77" s="133">
        <v>23</v>
      </c>
      <c r="N77" s="129">
        <v>49</v>
      </c>
      <c r="O77" s="130"/>
      <c r="P77" s="129"/>
      <c r="Q77" s="130"/>
      <c r="R77" s="129">
        <v>5</v>
      </c>
      <c r="S77" s="130"/>
    </row>
    <row r="78" spans="1:19">
      <c r="A78" s="116">
        <v>2021</v>
      </c>
      <c r="B78" s="135">
        <v>24</v>
      </c>
      <c r="C78" s="136">
        <v>76</v>
      </c>
      <c r="D78" s="137">
        <v>0.33</v>
      </c>
      <c r="E78" s="136">
        <v>11</v>
      </c>
      <c r="F78" s="137"/>
      <c r="G78" s="136">
        <v>86</v>
      </c>
      <c r="H78" s="137">
        <v>0.35</v>
      </c>
      <c r="I78" s="136"/>
      <c r="J78" s="137"/>
      <c r="L78" s="120">
        <v>2021</v>
      </c>
      <c r="M78" s="139">
        <v>24</v>
      </c>
      <c r="N78" s="136">
        <v>73</v>
      </c>
      <c r="O78" s="137">
        <v>0.33</v>
      </c>
      <c r="P78" s="136">
        <v>3</v>
      </c>
      <c r="Q78" s="137"/>
      <c r="R78" s="136">
        <v>10</v>
      </c>
      <c r="S78" s="137"/>
    </row>
    <row r="79" spans="1:19">
      <c r="A79" s="116">
        <v>2021</v>
      </c>
      <c r="B79" s="135">
        <v>25</v>
      </c>
      <c r="C79" s="136">
        <v>108</v>
      </c>
      <c r="D79" s="137">
        <v>0.45</v>
      </c>
      <c r="E79" s="136">
        <v>7</v>
      </c>
      <c r="F79" s="137"/>
      <c r="G79" s="136">
        <v>121</v>
      </c>
      <c r="H79" s="137">
        <v>0.39</v>
      </c>
      <c r="I79" s="136"/>
      <c r="J79" s="137"/>
      <c r="L79" s="120">
        <v>2021</v>
      </c>
      <c r="M79" s="139">
        <v>25</v>
      </c>
      <c r="N79" s="136">
        <v>91</v>
      </c>
      <c r="O79" s="137">
        <v>0.44</v>
      </c>
      <c r="P79" s="136">
        <v>9</v>
      </c>
      <c r="Q79" s="137"/>
      <c r="R79" s="136">
        <v>21</v>
      </c>
      <c r="S79" s="137"/>
    </row>
    <row r="80" spans="1:19">
      <c r="A80" s="116">
        <v>2021</v>
      </c>
      <c r="B80" s="135">
        <v>26</v>
      </c>
      <c r="C80" s="136">
        <v>173</v>
      </c>
      <c r="D80" s="137">
        <v>0.41</v>
      </c>
      <c r="E80" s="136">
        <v>7</v>
      </c>
      <c r="F80" s="137"/>
      <c r="G80" s="136">
        <v>304</v>
      </c>
      <c r="H80" s="137">
        <v>0.39</v>
      </c>
      <c r="I80" s="136">
        <v>1</v>
      </c>
      <c r="J80" s="137"/>
      <c r="L80" s="120">
        <v>2021</v>
      </c>
      <c r="M80" s="139">
        <v>26</v>
      </c>
      <c r="N80" s="136">
        <v>255</v>
      </c>
      <c r="O80" s="137">
        <v>0.38</v>
      </c>
      <c r="P80" s="136">
        <v>11</v>
      </c>
      <c r="Q80" s="137"/>
      <c r="R80" s="136">
        <v>38</v>
      </c>
      <c r="S80" s="137"/>
    </row>
    <row r="81" spans="1:19">
      <c r="A81" s="116">
        <v>2021</v>
      </c>
      <c r="B81" s="135">
        <v>27</v>
      </c>
      <c r="C81" s="136">
        <v>254</v>
      </c>
      <c r="D81" s="137">
        <v>0.37</v>
      </c>
      <c r="E81" s="136">
        <v>13</v>
      </c>
      <c r="F81" s="137"/>
      <c r="G81" s="136">
        <v>359</v>
      </c>
      <c r="H81" s="137">
        <v>0.36</v>
      </c>
      <c r="I81" s="136">
        <v>4</v>
      </c>
      <c r="J81" s="137"/>
      <c r="L81" s="120">
        <v>2021</v>
      </c>
      <c r="M81" s="139">
        <v>27</v>
      </c>
      <c r="N81" s="136">
        <v>295</v>
      </c>
      <c r="O81" s="137">
        <v>0.36</v>
      </c>
      <c r="P81" s="136">
        <v>14</v>
      </c>
      <c r="Q81" s="137"/>
      <c r="R81" s="136">
        <v>50</v>
      </c>
      <c r="S81" s="137">
        <v>0.37</v>
      </c>
    </row>
    <row r="82" spans="1:19">
      <c r="A82" s="116">
        <v>2021</v>
      </c>
      <c r="B82" s="135">
        <v>28</v>
      </c>
      <c r="C82" s="136">
        <v>331</v>
      </c>
      <c r="D82" s="137">
        <v>0.42</v>
      </c>
      <c r="E82" s="136">
        <v>24</v>
      </c>
      <c r="F82" s="137"/>
      <c r="G82" s="136">
        <v>555</v>
      </c>
      <c r="H82" s="137">
        <v>0.38</v>
      </c>
      <c r="I82" s="136">
        <v>7</v>
      </c>
      <c r="J82" s="137"/>
      <c r="L82" s="120">
        <v>2021</v>
      </c>
      <c r="M82" s="139">
        <v>28</v>
      </c>
      <c r="N82" s="136">
        <v>453</v>
      </c>
      <c r="O82" s="137">
        <v>0.38</v>
      </c>
      <c r="P82" s="136">
        <v>31</v>
      </c>
      <c r="Q82" s="137"/>
      <c r="R82" s="136">
        <v>71</v>
      </c>
      <c r="S82" s="137">
        <v>0.41</v>
      </c>
    </row>
    <row r="83" spans="1:19">
      <c r="A83" s="116">
        <v>2021</v>
      </c>
      <c r="B83" s="135">
        <v>29</v>
      </c>
      <c r="C83" s="136">
        <v>361</v>
      </c>
      <c r="D83" s="137">
        <v>0.35</v>
      </c>
      <c r="E83" s="136">
        <v>31</v>
      </c>
      <c r="F83" s="137"/>
      <c r="G83" s="136">
        <v>656</v>
      </c>
      <c r="H83" s="137">
        <v>0.41</v>
      </c>
      <c r="I83" s="136">
        <v>13</v>
      </c>
      <c r="J83" s="137"/>
      <c r="L83" s="120">
        <v>2021</v>
      </c>
      <c r="M83" s="139">
        <v>29</v>
      </c>
      <c r="N83" s="136">
        <v>509</v>
      </c>
      <c r="O83" s="137">
        <v>0.4</v>
      </c>
      <c r="P83" s="136">
        <v>28</v>
      </c>
      <c r="Q83" s="137"/>
      <c r="R83" s="136">
        <v>119</v>
      </c>
      <c r="S83" s="137">
        <v>0.49</v>
      </c>
    </row>
    <row r="84" spans="1:19">
      <c r="A84" s="116">
        <v>2021</v>
      </c>
      <c r="B84" s="135">
        <v>30</v>
      </c>
      <c r="C84" s="136">
        <v>455</v>
      </c>
      <c r="D84" s="137">
        <v>0.37</v>
      </c>
      <c r="E84" s="136">
        <v>48</v>
      </c>
      <c r="F84" s="137"/>
      <c r="G84" s="136">
        <v>813</v>
      </c>
      <c r="H84" s="137">
        <v>0.37</v>
      </c>
      <c r="I84" s="136">
        <v>19</v>
      </c>
      <c r="J84" s="137"/>
      <c r="L84" s="120">
        <v>2021</v>
      </c>
      <c r="M84" s="139">
        <v>30</v>
      </c>
      <c r="N84" s="136">
        <v>634</v>
      </c>
      <c r="O84" s="137">
        <v>0.35</v>
      </c>
      <c r="P84" s="136">
        <v>47</v>
      </c>
      <c r="Q84" s="137"/>
      <c r="R84" s="136">
        <v>132</v>
      </c>
      <c r="S84" s="137">
        <v>0.46</v>
      </c>
    </row>
    <row r="85" spans="1:19">
      <c r="A85" s="116">
        <v>2021</v>
      </c>
      <c r="B85" s="135">
        <v>31</v>
      </c>
      <c r="C85" s="136">
        <v>507</v>
      </c>
      <c r="D85" s="137">
        <v>0.36</v>
      </c>
      <c r="E85" s="136">
        <v>67</v>
      </c>
      <c r="F85" s="137">
        <v>0.38</v>
      </c>
      <c r="G85" s="136">
        <v>914</v>
      </c>
      <c r="H85" s="137">
        <v>0.37</v>
      </c>
      <c r="I85" s="136">
        <v>13</v>
      </c>
      <c r="J85" s="137"/>
      <c r="L85" s="120">
        <v>2021</v>
      </c>
      <c r="M85" s="139">
        <v>31</v>
      </c>
      <c r="N85" s="136">
        <v>702</v>
      </c>
      <c r="O85" s="137">
        <v>0.38</v>
      </c>
      <c r="P85" s="136">
        <v>72</v>
      </c>
      <c r="Q85" s="137">
        <v>0.22</v>
      </c>
      <c r="R85" s="136">
        <v>140</v>
      </c>
      <c r="S85" s="137">
        <v>0.37</v>
      </c>
    </row>
    <row r="86" spans="1:19">
      <c r="A86" s="116">
        <v>2021</v>
      </c>
      <c r="B86" s="135">
        <v>32</v>
      </c>
      <c r="C86" s="136">
        <v>548</v>
      </c>
      <c r="D86" s="137">
        <v>0.37</v>
      </c>
      <c r="E86" s="136">
        <v>66</v>
      </c>
      <c r="F86" s="137">
        <v>0.28999999999999998</v>
      </c>
      <c r="G86" s="136">
        <v>897</v>
      </c>
      <c r="H86" s="137">
        <v>0.38</v>
      </c>
      <c r="I86" s="136">
        <v>20</v>
      </c>
      <c r="J86" s="137"/>
      <c r="L86" s="120">
        <v>2021</v>
      </c>
      <c r="M86" s="139">
        <v>32</v>
      </c>
      <c r="N86" s="136">
        <v>671</v>
      </c>
      <c r="O86" s="137">
        <v>0.36</v>
      </c>
      <c r="P86" s="136">
        <v>64</v>
      </c>
      <c r="Q86" s="137">
        <v>0.33</v>
      </c>
      <c r="R86" s="136">
        <v>162</v>
      </c>
      <c r="S86" s="137">
        <v>0.48</v>
      </c>
    </row>
    <row r="87" spans="1:19">
      <c r="A87" s="116">
        <v>2021</v>
      </c>
      <c r="B87" s="135">
        <v>33</v>
      </c>
      <c r="C87" s="136">
        <v>581</v>
      </c>
      <c r="D87" s="137">
        <v>0.34</v>
      </c>
      <c r="E87" s="136">
        <v>88</v>
      </c>
      <c r="F87" s="137">
        <v>0.34</v>
      </c>
      <c r="G87" s="136">
        <v>995</v>
      </c>
      <c r="H87" s="137">
        <v>0.36</v>
      </c>
      <c r="I87" s="136">
        <v>14</v>
      </c>
      <c r="J87" s="137"/>
      <c r="L87" s="120">
        <v>2021</v>
      </c>
      <c r="M87" s="139">
        <v>33</v>
      </c>
      <c r="N87" s="136">
        <v>777</v>
      </c>
      <c r="O87" s="137">
        <v>0.37</v>
      </c>
      <c r="P87" s="136">
        <v>75</v>
      </c>
      <c r="Q87" s="137">
        <v>0.28999999999999998</v>
      </c>
      <c r="R87" s="136">
        <v>143</v>
      </c>
      <c r="S87" s="137">
        <v>0.37</v>
      </c>
    </row>
    <row r="88" spans="1:19">
      <c r="A88" s="116">
        <v>2021</v>
      </c>
      <c r="B88" s="135">
        <v>34</v>
      </c>
      <c r="C88" s="136">
        <v>653</v>
      </c>
      <c r="D88" s="137">
        <v>0.32</v>
      </c>
      <c r="E88" s="136">
        <v>93</v>
      </c>
      <c r="F88" s="137">
        <v>0.36</v>
      </c>
      <c r="G88" s="136">
        <v>1036</v>
      </c>
      <c r="H88" s="137">
        <v>0.35</v>
      </c>
      <c r="I88" s="136">
        <v>23</v>
      </c>
      <c r="J88" s="137"/>
      <c r="L88" s="120">
        <v>2021</v>
      </c>
      <c r="M88" s="139">
        <v>34</v>
      </c>
      <c r="N88" s="136">
        <v>744</v>
      </c>
      <c r="O88" s="137">
        <v>0.35</v>
      </c>
      <c r="P88" s="136">
        <v>113</v>
      </c>
      <c r="Q88" s="137">
        <v>0.31</v>
      </c>
      <c r="R88" s="136">
        <v>179</v>
      </c>
      <c r="S88" s="137">
        <v>0.42</v>
      </c>
    </row>
    <row r="89" spans="1:19">
      <c r="A89" s="116">
        <v>2021</v>
      </c>
      <c r="B89" s="135">
        <v>35</v>
      </c>
      <c r="C89" s="136">
        <v>678</v>
      </c>
      <c r="D89" s="137">
        <v>0.32</v>
      </c>
      <c r="E89" s="136">
        <v>125</v>
      </c>
      <c r="F89" s="137">
        <v>0.38</v>
      </c>
      <c r="G89" s="136">
        <v>1070</v>
      </c>
      <c r="H89" s="137">
        <v>0.35</v>
      </c>
      <c r="I89" s="136">
        <v>28</v>
      </c>
      <c r="J89" s="137"/>
      <c r="L89" s="120">
        <v>2021</v>
      </c>
      <c r="M89" s="139">
        <v>35</v>
      </c>
      <c r="N89" s="136">
        <v>750</v>
      </c>
      <c r="O89" s="137">
        <v>0.35</v>
      </c>
      <c r="P89" s="136">
        <v>146</v>
      </c>
      <c r="Q89" s="137">
        <v>0.34</v>
      </c>
      <c r="R89" s="136">
        <v>174</v>
      </c>
      <c r="S89" s="137">
        <v>0.37</v>
      </c>
    </row>
    <row r="90" spans="1:19">
      <c r="A90" s="116">
        <v>2021</v>
      </c>
      <c r="B90" s="135">
        <v>36</v>
      </c>
      <c r="C90" s="136">
        <v>635</v>
      </c>
      <c r="D90" s="137">
        <v>0.3</v>
      </c>
      <c r="E90" s="136">
        <v>131</v>
      </c>
      <c r="F90" s="137">
        <v>0.38</v>
      </c>
      <c r="G90" s="136">
        <v>1061</v>
      </c>
      <c r="H90" s="137">
        <v>0.33</v>
      </c>
      <c r="I90" s="136">
        <v>23</v>
      </c>
      <c r="J90" s="137"/>
      <c r="L90" s="120">
        <v>2021</v>
      </c>
      <c r="M90" s="139">
        <v>36</v>
      </c>
      <c r="N90" s="136">
        <v>714</v>
      </c>
      <c r="O90" s="137">
        <v>0.34</v>
      </c>
      <c r="P90" s="136">
        <v>171</v>
      </c>
      <c r="Q90" s="137">
        <v>0.31</v>
      </c>
      <c r="R90" s="136">
        <v>176</v>
      </c>
      <c r="S90" s="137">
        <v>0.3</v>
      </c>
    </row>
    <row r="91" spans="1:19">
      <c r="A91" s="116">
        <v>2021</v>
      </c>
      <c r="B91" s="135">
        <v>37</v>
      </c>
      <c r="C91" s="136">
        <v>659</v>
      </c>
      <c r="D91" s="137">
        <v>0.25</v>
      </c>
      <c r="E91" s="136">
        <v>148</v>
      </c>
      <c r="F91" s="137">
        <v>0.33</v>
      </c>
      <c r="G91" s="136">
        <v>1023</v>
      </c>
      <c r="H91" s="137">
        <v>0.33</v>
      </c>
      <c r="I91" s="136">
        <v>45</v>
      </c>
      <c r="J91" s="137"/>
      <c r="L91" s="120">
        <v>2021</v>
      </c>
      <c r="M91" s="139">
        <v>37</v>
      </c>
      <c r="N91" s="136">
        <v>692</v>
      </c>
      <c r="O91" s="137">
        <v>0.35</v>
      </c>
      <c r="P91" s="136">
        <v>161</v>
      </c>
      <c r="Q91" s="137">
        <v>0.25</v>
      </c>
      <c r="R91" s="136">
        <v>170</v>
      </c>
      <c r="S91" s="137">
        <v>0.33</v>
      </c>
    </row>
    <row r="92" spans="1:19">
      <c r="A92" s="116">
        <v>2021</v>
      </c>
      <c r="B92" s="135">
        <v>38</v>
      </c>
      <c r="C92" s="136">
        <v>857</v>
      </c>
      <c r="D92" s="137">
        <v>0.24</v>
      </c>
      <c r="E92" s="136">
        <v>222</v>
      </c>
      <c r="F92" s="137">
        <v>0.36</v>
      </c>
      <c r="G92" s="136">
        <v>1122</v>
      </c>
      <c r="H92" s="137">
        <v>0.31</v>
      </c>
      <c r="I92" s="136">
        <v>44</v>
      </c>
      <c r="J92" s="137"/>
      <c r="L92" s="120">
        <v>2021</v>
      </c>
      <c r="M92" s="139">
        <v>38</v>
      </c>
      <c r="N92" s="136">
        <v>680</v>
      </c>
      <c r="O92" s="137">
        <v>0.31</v>
      </c>
      <c r="P92" s="136">
        <v>247</v>
      </c>
      <c r="Q92" s="137">
        <v>0.28999999999999998</v>
      </c>
      <c r="R92" s="136">
        <v>195</v>
      </c>
      <c r="S92" s="137">
        <v>0.31</v>
      </c>
    </row>
    <row r="93" spans="1:19">
      <c r="A93" s="116">
        <v>2021</v>
      </c>
      <c r="B93" s="135">
        <v>39</v>
      </c>
      <c r="C93" s="136">
        <v>365</v>
      </c>
      <c r="D93" s="137">
        <v>0.18</v>
      </c>
      <c r="E93" s="136">
        <v>256</v>
      </c>
      <c r="F93" s="137">
        <v>0.33</v>
      </c>
      <c r="G93" s="136">
        <v>1011</v>
      </c>
      <c r="H93" s="137">
        <v>0.28000000000000003</v>
      </c>
      <c r="I93" s="136">
        <v>53</v>
      </c>
      <c r="J93" s="137">
        <v>0.43</v>
      </c>
      <c r="L93" s="120">
        <v>2021</v>
      </c>
      <c r="M93" s="139">
        <v>39</v>
      </c>
      <c r="N93" s="136">
        <v>529</v>
      </c>
      <c r="O93" s="137">
        <v>0.28000000000000003</v>
      </c>
      <c r="P93" s="136">
        <v>295</v>
      </c>
      <c r="Q93" s="137">
        <v>0.27</v>
      </c>
      <c r="R93" s="136">
        <v>187</v>
      </c>
      <c r="S93" s="137">
        <v>0.3</v>
      </c>
    </row>
    <row r="94" spans="1:19">
      <c r="A94" s="116">
        <v>2021</v>
      </c>
      <c r="B94" s="135">
        <v>40</v>
      </c>
      <c r="C94" s="136">
        <v>422</v>
      </c>
      <c r="D94" s="137">
        <v>0.15</v>
      </c>
      <c r="E94" s="136">
        <v>307</v>
      </c>
      <c r="F94" s="137">
        <v>0.33</v>
      </c>
      <c r="G94" s="136">
        <v>795</v>
      </c>
      <c r="H94" s="137">
        <v>0.28000000000000003</v>
      </c>
      <c r="I94" s="136">
        <v>68</v>
      </c>
      <c r="J94" s="137">
        <v>0.42</v>
      </c>
      <c r="L94" s="120">
        <v>2021</v>
      </c>
      <c r="M94" s="139">
        <v>40</v>
      </c>
      <c r="N94" s="136">
        <v>338</v>
      </c>
      <c r="O94" s="137">
        <v>0.25</v>
      </c>
      <c r="P94" s="136">
        <v>330</v>
      </c>
      <c r="Q94" s="137">
        <v>0.31</v>
      </c>
      <c r="R94" s="136">
        <v>127</v>
      </c>
      <c r="S94" s="137">
        <v>0.28000000000000003</v>
      </c>
    </row>
    <row r="95" spans="1:19">
      <c r="A95" s="116">
        <v>2021</v>
      </c>
      <c r="B95" s="135">
        <v>41</v>
      </c>
      <c r="C95" s="136">
        <v>381</v>
      </c>
      <c r="D95" s="137">
        <v>0.1</v>
      </c>
      <c r="E95" s="136">
        <v>393</v>
      </c>
      <c r="F95" s="137">
        <v>0.34</v>
      </c>
      <c r="G95" s="136">
        <v>710</v>
      </c>
      <c r="H95" s="137">
        <v>0.26</v>
      </c>
      <c r="I95" s="136">
        <v>71</v>
      </c>
      <c r="J95" s="137">
        <v>0.41</v>
      </c>
      <c r="L95" s="120">
        <v>2021</v>
      </c>
      <c r="M95" s="139">
        <v>41</v>
      </c>
      <c r="N95" s="136">
        <v>248</v>
      </c>
      <c r="O95" s="137">
        <v>0.24</v>
      </c>
      <c r="P95" s="136">
        <v>330</v>
      </c>
      <c r="Q95" s="137">
        <v>0.28000000000000003</v>
      </c>
      <c r="R95" s="136">
        <v>132</v>
      </c>
      <c r="S95" s="137">
        <v>0.26</v>
      </c>
    </row>
    <row r="96" spans="1:19">
      <c r="A96" s="116">
        <v>2021</v>
      </c>
      <c r="B96" s="135">
        <v>42</v>
      </c>
      <c r="C96" s="136">
        <v>292</v>
      </c>
      <c r="D96" s="137">
        <v>0.08</v>
      </c>
      <c r="E96" s="136">
        <v>391</v>
      </c>
      <c r="F96" s="137">
        <v>0.34</v>
      </c>
      <c r="G96" s="136">
        <v>678</v>
      </c>
      <c r="H96" s="137">
        <v>0.31</v>
      </c>
      <c r="I96" s="136">
        <v>86</v>
      </c>
      <c r="J96" s="137">
        <v>0.36</v>
      </c>
      <c r="L96" s="120">
        <v>2021</v>
      </c>
      <c r="M96" s="139">
        <v>42</v>
      </c>
      <c r="N96" s="136">
        <v>178</v>
      </c>
      <c r="O96" s="137">
        <v>0.28999999999999998</v>
      </c>
      <c r="P96" s="136">
        <v>380</v>
      </c>
      <c r="Q96" s="137">
        <v>0.32</v>
      </c>
      <c r="R96" s="136">
        <v>120</v>
      </c>
      <c r="S96" s="137">
        <v>0.3</v>
      </c>
    </row>
    <row r="97" spans="1:19">
      <c r="A97" s="116">
        <v>2021</v>
      </c>
      <c r="B97" s="135">
        <v>43</v>
      </c>
      <c r="C97" s="136">
        <v>187</v>
      </c>
      <c r="D97" s="137">
        <v>0.09</v>
      </c>
      <c r="E97" s="136">
        <v>393</v>
      </c>
      <c r="F97" s="137">
        <v>0.33</v>
      </c>
      <c r="G97" s="136">
        <v>631</v>
      </c>
      <c r="H97" s="137">
        <v>0.28999999999999998</v>
      </c>
      <c r="I97" s="136">
        <v>81</v>
      </c>
      <c r="J97" s="137">
        <v>0.43</v>
      </c>
      <c r="L97" s="120">
        <v>2021</v>
      </c>
      <c r="M97" s="139">
        <v>43</v>
      </c>
      <c r="N97" s="136">
        <v>115</v>
      </c>
      <c r="O97" s="137">
        <v>0.19</v>
      </c>
      <c r="P97" s="136">
        <v>401</v>
      </c>
      <c r="Q97" s="137">
        <v>0.33</v>
      </c>
      <c r="R97" s="136">
        <v>115</v>
      </c>
      <c r="S97" s="137">
        <v>0.24</v>
      </c>
    </row>
    <row r="98" spans="1:19">
      <c r="A98" s="116">
        <v>2021</v>
      </c>
      <c r="B98" s="135">
        <v>44</v>
      </c>
      <c r="C98" s="136">
        <v>163</v>
      </c>
      <c r="D98" s="137">
        <v>0.06</v>
      </c>
      <c r="E98" s="136">
        <v>443</v>
      </c>
      <c r="F98" s="137">
        <v>0.33</v>
      </c>
      <c r="G98" s="136">
        <v>637</v>
      </c>
      <c r="H98" s="137">
        <v>0.28999999999999998</v>
      </c>
      <c r="I98" s="136">
        <v>58</v>
      </c>
      <c r="J98" s="137">
        <v>0.38</v>
      </c>
      <c r="L98" s="120">
        <v>2021</v>
      </c>
      <c r="M98" s="139">
        <v>44</v>
      </c>
      <c r="N98" s="136">
        <v>97</v>
      </c>
      <c r="O98" s="137">
        <v>0.21</v>
      </c>
      <c r="P98" s="136">
        <v>449</v>
      </c>
      <c r="Q98" s="137">
        <v>0.32</v>
      </c>
      <c r="R98" s="136">
        <v>91</v>
      </c>
      <c r="S98" s="137">
        <v>0.18</v>
      </c>
    </row>
    <row r="99" spans="1:19" ht="15.75" thickBot="1">
      <c r="A99" s="122">
        <v>2021</v>
      </c>
      <c r="B99" s="141">
        <v>45</v>
      </c>
      <c r="C99" s="142">
        <v>90</v>
      </c>
      <c r="D99" s="143">
        <v>0.02</v>
      </c>
      <c r="E99" s="142">
        <v>357</v>
      </c>
      <c r="F99" s="143">
        <v>0.3</v>
      </c>
      <c r="G99" s="142">
        <v>565</v>
      </c>
      <c r="H99" s="143">
        <v>0.25</v>
      </c>
      <c r="I99" s="142">
        <v>45</v>
      </c>
      <c r="J99" s="143"/>
      <c r="L99" s="126">
        <v>2021</v>
      </c>
      <c r="M99" s="145">
        <v>45</v>
      </c>
      <c r="N99" s="142">
        <v>59</v>
      </c>
      <c r="O99" s="143">
        <v>0.12</v>
      </c>
      <c r="P99" s="142">
        <v>415</v>
      </c>
      <c r="Q99" s="143">
        <v>0.27</v>
      </c>
      <c r="R99" s="142">
        <v>91</v>
      </c>
      <c r="S99" s="143">
        <v>0.23</v>
      </c>
    </row>
    <row r="100" spans="1:19">
      <c r="A100" s="109">
        <v>2022</v>
      </c>
      <c r="B100" s="128">
        <v>23</v>
      </c>
      <c r="C100" s="129">
        <v>27</v>
      </c>
      <c r="D100" s="147"/>
      <c r="E100" s="129">
        <v>1</v>
      </c>
      <c r="F100" s="147"/>
      <c r="G100" s="129">
        <v>46</v>
      </c>
      <c r="H100" s="147"/>
      <c r="I100" s="129"/>
      <c r="J100" s="147"/>
      <c r="L100" s="114">
        <v>2022</v>
      </c>
      <c r="M100" s="133">
        <v>23</v>
      </c>
      <c r="N100" s="129">
        <v>40</v>
      </c>
      <c r="O100" s="147"/>
      <c r="P100" s="129">
        <v>1</v>
      </c>
      <c r="Q100" s="147"/>
      <c r="R100" s="129">
        <v>5</v>
      </c>
      <c r="S100" s="147"/>
    </row>
    <row r="101" spans="1:19">
      <c r="A101" s="116">
        <v>2022</v>
      </c>
      <c r="B101" s="135">
        <v>24</v>
      </c>
      <c r="C101" s="136">
        <v>66</v>
      </c>
      <c r="D101" s="137">
        <v>0.39</v>
      </c>
      <c r="E101" s="136">
        <v>4</v>
      </c>
      <c r="F101" s="137"/>
      <c r="G101" s="136">
        <v>102</v>
      </c>
      <c r="H101" s="137">
        <v>0.42</v>
      </c>
      <c r="I101" s="136">
        <v>1</v>
      </c>
      <c r="J101" s="137"/>
      <c r="L101" s="120">
        <v>2022</v>
      </c>
      <c r="M101" s="139">
        <v>24</v>
      </c>
      <c r="N101" s="136">
        <v>88</v>
      </c>
      <c r="O101" s="137">
        <v>0.45</v>
      </c>
      <c r="P101" s="136">
        <v>4</v>
      </c>
      <c r="Q101" s="137"/>
      <c r="R101" s="136">
        <v>10</v>
      </c>
      <c r="S101" s="137"/>
    </row>
    <row r="102" spans="1:19">
      <c r="A102" s="116">
        <v>2022</v>
      </c>
      <c r="B102" s="135">
        <v>25</v>
      </c>
      <c r="C102" s="136">
        <v>79</v>
      </c>
      <c r="D102" s="137">
        <v>0.31</v>
      </c>
      <c r="E102" s="136">
        <v>9</v>
      </c>
      <c r="F102" s="137"/>
      <c r="G102" s="136">
        <v>205</v>
      </c>
      <c r="H102" s="137">
        <v>0.39</v>
      </c>
      <c r="I102" s="136">
        <v>1</v>
      </c>
      <c r="J102" s="137"/>
      <c r="L102" s="120">
        <v>2022</v>
      </c>
      <c r="M102" s="139">
        <v>25</v>
      </c>
      <c r="N102" s="136">
        <v>166</v>
      </c>
      <c r="O102" s="137">
        <v>0.41</v>
      </c>
      <c r="P102" s="136">
        <v>5</v>
      </c>
      <c r="Q102" s="137"/>
      <c r="R102" s="136">
        <v>34</v>
      </c>
      <c r="S102" s="137"/>
    </row>
    <row r="103" spans="1:19">
      <c r="A103" s="116">
        <v>2022</v>
      </c>
      <c r="B103" s="135">
        <v>26</v>
      </c>
      <c r="C103" s="136">
        <v>145</v>
      </c>
      <c r="D103" s="137">
        <v>0.34</v>
      </c>
      <c r="E103" s="136">
        <v>13</v>
      </c>
      <c r="F103" s="137"/>
      <c r="G103" s="136">
        <v>269</v>
      </c>
      <c r="H103" s="137">
        <v>0.36</v>
      </c>
      <c r="I103" s="136">
        <v>6</v>
      </c>
      <c r="J103" s="137"/>
      <c r="L103" s="120">
        <v>2022</v>
      </c>
      <c r="M103" s="139">
        <v>26</v>
      </c>
      <c r="N103" s="136">
        <v>213</v>
      </c>
      <c r="O103" s="137">
        <v>0.36</v>
      </c>
      <c r="P103" s="136">
        <v>6</v>
      </c>
      <c r="Q103" s="137"/>
      <c r="R103" s="136">
        <v>50</v>
      </c>
      <c r="S103" s="137">
        <v>0.42</v>
      </c>
    </row>
    <row r="104" spans="1:19">
      <c r="A104" s="116">
        <v>2022</v>
      </c>
      <c r="B104" s="135">
        <v>27</v>
      </c>
      <c r="C104" s="136">
        <v>202</v>
      </c>
      <c r="D104" s="137">
        <v>0.4</v>
      </c>
      <c r="E104" s="136">
        <v>14</v>
      </c>
      <c r="F104" s="137"/>
      <c r="G104" s="136">
        <v>415</v>
      </c>
      <c r="H104" s="137">
        <v>0.38</v>
      </c>
      <c r="I104" s="136">
        <v>3</v>
      </c>
      <c r="J104" s="137"/>
      <c r="L104" s="120">
        <v>2022</v>
      </c>
      <c r="M104" s="139">
        <v>27</v>
      </c>
      <c r="N104" s="136">
        <v>349</v>
      </c>
      <c r="O104" s="137">
        <v>0.38</v>
      </c>
      <c r="P104" s="136">
        <v>20</v>
      </c>
      <c r="Q104" s="137"/>
      <c r="R104" s="136">
        <v>46</v>
      </c>
      <c r="S104" s="137"/>
    </row>
    <row r="105" spans="1:19">
      <c r="A105" s="116">
        <v>2022</v>
      </c>
      <c r="B105" s="135">
        <v>28</v>
      </c>
      <c r="C105" s="136">
        <v>273</v>
      </c>
      <c r="D105" s="137">
        <v>0.41</v>
      </c>
      <c r="E105" s="136">
        <v>21</v>
      </c>
      <c r="F105" s="137"/>
      <c r="G105" s="136">
        <v>569</v>
      </c>
      <c r="H105" s="137">
        <v>0.38</v>
      </c>
      <c r="I105" s="136">
        <v>6</v>
      </c>
      <c r="J105" s="137"/>
      <c r="L105" s="120">
        <v>2022</v>
      </c>
      <c r="M105" s="139">
        <v>28</v>
      </c>
      <c r="N105" s="136">
        <v>463</v>
      </c>
      <c r="O105" s="137">
        <v>0.39</v>
      </c>
      <c r="P105" s="136">
        <v>28</v>
      </c>
      <c r="Q105" s="137"/>
      <c r="R105" s="136">
        <v>78</v>
      </c>
      <c r="S105" s="137">
        <v>0.32</v>
      </c>
    </row>
    <row r="106" spans="1:19">
      <c r="A106" s="116">
        <v>2022</v>
      </c>
      <c r="B106" s="135">
        <v>29</v>
      </c>
      <c r="C106" s="136">
        <v>351</v>
      </c>
      <c r="D106" s="137">
        <v>0.38</v>
      </c>
      <c r="E106" s="136">
        <v>28</v>
      </c>
      <c r="F106" s="137"/>
      <c r="G106" s="136">
        <v>662</v>
      </c>
      <c r="H106" s="137">
        <v>0.39</v>
      </c>
      <c r="I106" s="136">
        <v>9</v>
      </c>
      <c r="J106" s="137"/>
      <c r="L106" s="120">
        <v>2022</v>
      </c>
      <c r="M106" s="139">
        <v>29</v>
      </c>
      <c r="N106" s="136">
        <v>541</v>
      </c>
      <c r="O106" s="137">
        <v>0.4</v>
      </c>
      <c r="P106" s="136">
        <v>33</v>
      </c>
      <c r="Q106" s="137"/>
      <c r="R106" s="136">
        <v>88</v>
      </c>
      <c r="S106" s="137">
        <v>0.46</v>
      </c>
    </row>
    <row r="107" spans="1:19">
      <c r="A107" s="116">
        <v>2022</v>
      </c>
      <c r="B107" s="135">
        <v>30</v>
      </c>
      <c r="C107" s="136">
        <v>413</v>
      </c>
      <c r="D107" s="137">
        <v>0.39</v>
      </c>
      <c r="E107" s="136">
        <v>37</v>
      </c>
      <c r="F107" s="137"/>
      <c r="G107" s="136">
        <v>902</v>
      </c>
      <c r="H107" s="137">
        <v>0.37</v>
      </c>
      <c r="I107" s="136">
        <v>13</v>
      </c>
      <c r="J107" s="137"/>
      <c r="L107" s="120">
        <v>2022</v>
      </c>
      <c r="M107" s="139">
        <v>30</v>
      </c>
      <c r="N107" s="136">
        <v>717</v>
      </c>
      <c r="O107" s="137">
        <v>0.36</v>
      </c>
      <c r="P107" s="136">
        <v>45</v>
      </c>
      <c r="Q107" s="137"/>
      <c r="R107" s="136">
        <v>140</v>
      </c>
      <c r="S107" s="137">
        <v>0.38</v>
      </c>
    </row>
    <row r="108" spans="1:19">
      <c r="A108" s="116">
        <v>2022</v>
      </c>
      <c r="B108" s="135">
        <v>31</v>
      </c>
      <c r="C108" s="136">
        <v>428</v>
      </c>
      <c r="D108" s="137">
        <v>0.38</v>
      </c>
      <c r="E108" s="136">
        <v>54</v>
      </c>
      <c r="F108" s="137">
        <v>0.37</v>
      </c>
      <c r="G108" s="136">
        <v>978</v>
      </c>
      <c r="H108" s="137">
        <v>0.34</v>
      </c>
      <c r="I108" s="136">
        <v>27</v>
      </c>
      <c r="J108" s="137"/>
      <c r="L108" s="120">
        <v>2022</v>
      </c>
      <c r="M108" s="139">
        <v>31</v>
      </c>
      <c r="N108" s="136">
        <v>777</v>
      </c>
      <c r="O108" s="137">
        <v>0.35</v>
      </c>
      <c r="P108" s="136">
        <v>48</v>
      </c>
      <c r="Q108" s="137"/>
      <c r="R108" s="136">
        <v>153</v>
      </c>
      <c r="S108" s="137">
        <v>0.33</v>
      </c>
    </row>
    <row r="109" spans="1:19">
      <c r="A109" s="116">
        <v>2022</v>
      </c>
      <c r="B109" s="135">
        <v>32</v>
      </c>
      <c r="C109" s="136">
        <v>546</v>
      </c>
      <c r="D109" s="137">
        <v>0.37</v>
      </c>
      <c r="E109" s="136">
        <v>78</v>
      </c>
      <c r="F109" s="137">
        <v>0.34</v>
      </c>
      <c r="G109" s="136">
        <v>1017</v>
      </c>
      <c r="H109" s="137">
        <v>0.35</v>
      </c>
      <c r="I109" s="136">
        <v>23</v>
      </c>
      <c r="J109" s="137"/>
      <c r="L109" s="120">
        <v>2022</v>
      </c>
      <c r="M109" s="139">
        <v>32</v>
      </c>
      <c r="N109" s="136">
        <v>790</v>
      </c>
      <c r="O109" s="137">
        <v>0.35</v>
      </c>
      <c r="P109" s="136">
        <v>81</v>
      </c>
      <c r="Q109" s="137">
        <v>0.34</v>
      </c>
      <c r="R109" s="136">
        <v>146</v>
      </c>
      <c r="S109" s="137">
        <v>0.37</v>
      </c>
    </row>
    <row r="110" spans="1:19">
      <c r="A110" s="116">
        <v>2022</v>
      </c>
      <c r="B110" s="135">
        <v>33</v>
      </c>
      <c r="C110" s="136">
        <v>550</v>
      </c>
      <c r="D110" s="137">
        <v>0.33</v>
      </c>
      <c r="E110" s="136">
        <v>70</v>
      </c>
      <c r="F110" s="137">
        <v>0.43</v>
      </c>
      <c r="G110" s="136">
        <v>1070</v>
      </c>
      <c r="H110" s="137">
        <v>0.36</v>
      </c>
      <c r="I110" s="136">
        <v>23</v>
      </c>
      <c r="J110" s="137"/>
      <c r="L110" s="120">
        <v>2022</v>
      </c>
      <c r="M110" s="139">
        <v>33</v>
      </c>
      <c r="N110" s="136">
        <v>801</v>
      </c>
      <c r="O110" s="137">
        <v>0.37</v>
      </c>
      <c r="P110" s="136">
        <v>96</v>
      </c>
      <c r="Q110" s="137">
        <v>0.25</v>
      </c>
      <c r="R110" s="136">
        <v>173</v>
      </c>
      <c r="S110" s="137">
        <v>0.36</v>
      </c>
    </row>
    <row r="111" spans="1:19">
      <c r="A111" s="116">
        <v>2022</v>
      </c>
      <c r="B111" s="135">
        <v>34</v>
      </c>
      <c r="C111" s="136">
        <v>596</v>
      </c>
      <c r="D111" s="137">
        <v>0.31</v>
      </c>
      <c r="E111" s="136">
        <v>116</v>
      </c>
      <c r="F111" s="137">
        <v>0.37</v>
      </c>
      <c r="G111" s="136">
        <v>1104</v>
      </c>
      <c r="H111" s="137">
        <v>0.36</v>
      </c>
      <c r="I111" s="136">
        <v>24</v>
      </c>
      <c r="J111" s="137"/>
      <c r="L111" s="120">
        <v>2022</v>
      </c>
      <c r="M111" s="139">
        <v>34</v>
      </c>
      <c r="N111" s="136">
        <v>785</v>
      </c>
      <c r="O111" s="137">
        <v>0.38</v>
      </c>
      <c r="P111" s="136">
        <v>124</v>
      </c>
      <c r="Q111" s="137">
        <v>0.28000000000000003</v>
      </c>
      <c r="R111" s="136">
        <v>195</v>
      </c>
      <c r="S111" s="137">
        <v>0.32</v>
      </c>
    </row>
    <row r="112" spans="1:19">
      <c r="A112" s="116">
        <v>2022</v>
      </c>
      <c r="B112" s="135">
        <v>35</v>
      </c>
      <c r="C112" s="136">
        <v>580</v>
      </c>
      <c r="D112" s="137">
        <v>0.28000000000000003</v>
      </c>
      <c r="E112" s="136">
        <v>139</v>
      </c>
      <c r="F112" s="137">
        <v>0.3</v>
      </c>
      <c r="G112" s="136">
        <v>1100</v>
      </c>
      <c r="H112" s="137">
        <v>0.31</v>
      </c>
      <c r="I112" s="136">
        <v>28</v>
      </c>
      <c r="J112" s="137"/>
      <c r="L112" s="120">
        <v>2022</v>
      </c>
      <c r="M112" s="139">
        <v>35</v>
      </c>
      <c r="N112" s="136">
        <v>767</v>
      </c>
      <c r="O112" s="137">
        <v>0.31</v>
      </c>
      <c r="P112" s="136">
        <v>147</v>
      </c>
      <c r="Q112" s="137">
        <v>0.25</v>
      </c>
      <c r="R112" s="136">
        <v>186</v>
      </c>
      <c r="S112" s="137">
        <v>0.32</v>
      </c>
    </row>
    <row r="113" spans="1:19">
      <c r="A113" s="116">
        <v>2022</v>
      </c>
      <c r="B113" s="135">
        <v>36</v>
      </c>
      <c r="C113" s="136">
        <v>605</v>
      </c>
      <c r="D113" s="137">
        <v>0.31</v>
      </c>
      <c r="E113" s="136">
        <v>157</v>
      </c>
      <c r="F113" s="137">
        <v>0.34</v>
      </c>
      <c r="G113" s="136">
        <v>1101</v>
      </c>
      <c r="H113" s="137">
        <v>0.3</v>
      </c>
      <c r="I113" s="136">
        <v>35</v>
      </c>
      <c r="J113" s="137"/>
      <c r="L113" s="120">
        <v>2022</v>
      </c>
      <c r="M113" s="139">
        <v>36</v>
      </c>
      <c r="N113" s="136">
        <v>767</v>
      </c>
      <c r="O113" s="137">
        <v>0.32</v>
      </c>
      <c r="P113" s="136">
        <v>164</v>
      </c>
      <c r="Q113" s="137">
        <v>0.22</v>
      </c>
      <c r="R113" s="136">
        <v>170</v>
      </c>
      <c r="S113" s="137">
        <v>0.28999999999999998</v>
      </c>
    </row>
    <row r="114" spans="1:19">
      <c r="A114" s="116">
        <v>2022</v>
      </c>
      <c r="B114" s="135">
        <v>37</v>
      </c>
      <c r="C114" s="136">
        <v>631</v>
      </c>
      <c r="D114" s="137">
        <v>0.27</v>
      </c>
      <c r="E114" s="136">
        <v>164</v>
      </c>
      <c r="F114" s="137">
        <v>0.42</v>
      </c>
      <c r="G114" s="136">
        <v>1173</v>
      </c>
      <c r="H114" s="137">
        <v>0.34</v>
      </c>
      <c r="I114" s="136">
        <v>58</v>
      </c>
      <c r="J114" s="137">
        <v>0.47</v>
      </c>
      <c r="L114" s="120">
        <v>2022</v>
      </c>
      <c r="M114" s="139">
        <v>37</v>
      </c>
      <c r="N114" s="136">
        <v>766</v>
      </c>
      <c r="O114" s="137">
        <v>0.35</v>
      </c>
      <c r="P114" s="136">
        <v>223</v>
      </c>
      <c r="Q114" s="137">
        <v>0.26</v>
      </c>
      <c r="R114" s="136">
        <v>184</v>
      </c>
      <c r="S114" s="137">
        <v>0.39</v>
      </c>
    </row>
    <row r="115" spans="1:19">
      <c r="A115" s="116">
        <v>2022</v>
      </c>
      <c r="B115" s="135">
        <v>38</v>
      </c>
      <c r="C115" s="136">
        <v>682</v>
      </c>
      <c r="D115" s="137">
        <v>0.24</v>
      </c>
      <c r="E115" s="136">
        <v>220</v>
      </c>
      <c r="F115" s="137">
        <v>0.39</v>
      </c>
      <c r="G115" s="136">
        <v>1210</v>
      </c>
      <c r="H115" s="137">
        <v>0.28000000000000003</v>
      </c>
      <c r="I115" s="136">
        <v>50</v>
      </c>
      <c r="J115" s="137">
        <v>0.59</v>
      </c>
      <c r="L115" s="120">
        <v>2022</v>
      </c>
      <c r="M115" s="139">
        <v>38</v>
      </c>
      <c r="N115" s="136">
        <v>764</v>
      </c>
      <c r="O115" s="137">
        <v>0.28000000000000003</v>
      </c>
      <c r="P115" s="136">
        <v>218</v>
      </c>
      <c r="Q115" s="137">
        <v>0.28000000000000003</v>
      </c>
      <c r="R115" s="136">
        <v>228</v>
      </c>
      <c r="S115" s="137">
        <v>0.28000000000000003</v>
      </c>
    </row>
    <row r="116" spans="1:19">
      <c r="A116" s="116">
        <v>2022</v>
      </c>
      <c r="B116" s="135">
        <v>39</v>
      </c>
      <c r="C116" s="136">
        <v>666</v>
      </c>
      <c r="D116" s="137">
        <v>0.2</v>
      </c>
      <c r="E116" s="136">
        <v>317</v>
      </c>
      <c r="F116" s="137">
        <v>0.28999999999999998</v>
      </c>
      <c r="G116" s="136">
        <v>1176</v>
      </c>
      <c r="H116" s="137">
        <v>0.31</v>
      </c>
      <c r="I116" s="136">
        <v>70</v>
      </c>
      <c r="J116" s="137">
        <v>0.46</v>
      </c>
      <c r="L116" s="120">
        <v>2022</v>
      </c>
      <c r="M116" s="139">
        <v>39</v>
      </c>
      <c r="N116" s="136">
        <v>647</v>
      </c>
      <c r="O116" s="137">
        <v>0.33</v>
      </c>
      <c r="P116" s="136">
        <v>332</v>
      </c>
      <c r="Q116" s="137">
        <v>0.28000000000000003</v>
      </c>
      <c r="R116" s="136">
        <v>197</v>
      </c>
      <c r="S116" s="137">
        <v>0.28999999999999998</v>
      </c>
    </row>
    <row r="117" spans="1:19">
      <c r="A117" s="116">
        <v>2022</v>
      </c>
      <c r="B117" s="135">
        <v>40</v>
      </c>
      <c r="C117" s="136">
        <v>402</v>
      </c>
      <c r="D117" s="137">
        <v>0.17</v>
      </c>
      <c r="E117" s="136">
        <v>339</v>
      </c>
      <c r="F117" s="137">
        <v>0.31</v>
      </c>
      <c r="G117" s="136">
        <v>981</v>
      </c>
      <c r="H117" s="137">
        <v>0.27</v>
      </c>
      <c r="I117" s="136">
        <v>75</v>
      </c>
      <c r="J117" s="137">
        <v>0.39</v>
      </c>
      <c r="L117" s="120">
        <v>2022</v>
      </c>
      <c r="M117" s="139">
        <v>40</v>
      </c>
      <c r="N117" s="136">
        <v>435</v>
      </c>
      <c r="O117" s="137">
        <v>0.27</v>
      </c>
      <c r="P117" s="136">
        <v>391</v>
      </c>
      <c r="Q117" s="137">
        <v>0.25</v>
      </c>
      <c r="R117" s="136">
        <v>155</v>
      </c>
      <c r="S117" s="137">
        <v>0.31</v>
      </c>
    </row>
    <row r="118" spans="1:19">
      <c r="A118" s="116">
        <v>2022</v>
      </c>
      <c r="B118" s="135">
        <v>41</v>
      </c>
      <c r="C118" s="136">
        <v>405</v>
      </c>
      <c r="D118" s="137">
        <v>0.11</v>
      </c>
      <c r="E118" s="136">
        <v>372</v>
      </c>
      <c r="F118" s="137">
        <v>0.37</v>
      </c>
      <c r="G118" s="136">
        <v>898</v>
      </c>
      <c r="H118" s="137">
        <v>0.27</v>
      </c>
      <c r="I118" s="136">
        <v>82</v>
      </c>
      <c r="J118" s="137">
        <v>0.45</v>
      </c>
      <c r="L118" s="120">
        <v>2022</v>
      </c>
      <c r="M118" s="139">
        <v>41</v>
      </c>
      <c r="N118" s="136">
        <v>310</v>
      </c>
      <c r="O118" s="137">
        <v>0.24</v>
      </c>
      <c r="P118" s="136">
        <v>429</v>
      </c>
      <c r="Q118" s="137">
        <v>0.27</v>
      </c>
      <c r="R118" s="136">
        <v>159</v>
      </c>
      <c r="S118" s="137">
        <v>0.3</v>
      </c>
    </row>
    <row r="119" spans="1:19">
      <c r="A119" s="116">
        <v>2022</v>
      </c>
      <c r="B119" s="135">
        <v>42</v>
      </c>
      <c r="C119" s="136">
        <v>292</v>
      </c>
      <c r="D119" s="137">
        <v>7.0000000000000007E-2</v>
      </c>
      <c r="E119" s="136">
        <v>458</v>
      </c>
      <c r="F119" s="137">
        <v>0.36</v>
      </c>
      <c r="G119" s="136">
        <v>796</v>
      </c>
      <c r="H119" s="137">
        <v>0.25</v>
      </c>
      <c r="I119" s="136">
        <v>84</v>
      </c>
      <c r="J119" s="137">
        <v>0.34</v>
      </c>
      <c r="L119" s="120">
        <v>2022</v>
      </c>
      <c r="M119" s="139">
        <v>42</v>
      </c>
      <c r="N119" s="136">
        <v>237</v>
      </c>
      <c r="O119" s="137">
        <v>0.2</v>
      </c>
      <c r="P119" s="136">
        <v>415</v>
      </c>
      <c r="Q119" s="137">
        <v>0.28000000000000003</v>
      </c>
      <c r="R119" s="136">
        <v>144</v>
      </c>
      <c r="S119" s="137">
        <v>0.26</v>
      </c>
    </row>
    <row r="120" spans="1:19">
      <c r="A120" s="116">
        <v>2022</v>
      </c>
      <c r="B120" s="135">
        <v>43</v>
      </c>
      <c r="C120" s="136">
        <v>223</v>
      </c>
      <c r="D120" s="137">
        <v>0.06</v>
      </c>
      <c r="E120" s="136">
        <v>483</v>
      </c>
      <c r="F120" s="137">
        <v>0.34</v>
      </c>
      <c r="G120" s="136">
        <v>687</v>
      </c>
      <c r="H120" s="137">
        <v>0.24</v>
      </c>
      <c r="I120" s="136">
        <v>91</v>
      </c>
      <c r="J120" s="137">
        <v>0.39</v>
      </c>
      <c r="L120" s="120">
        <v>2022</v>
      </c>
      <c r="M120" s="139">
        <v>43</v>
      </c>
      <c r="N120" s="136">
        <v>118</v>
      </c>
      <c r="O120" s="137">
        <v>0.2</v>
      </c>
      <c r="P120" s="136">
        <v>463</v>
      </c>
      <c r="Q120" s="137">
        <v>0.26</v>
      </c>
      <c r="R120" s="136">
        <v>106</v>
      </c>
      <c r="S120" s="137">
        <v>0.2</v>
      </c>
    </row>
    <row r="121" spans="1:19">
      <c r="A121" s="116">
        <v>2022</v>
      </c>
      <c r="B121" s="135">
        <v>44</v>
      </c>
      <c r="C121" s="136">
        <v>157</v>
      </c>
      <c r="D121" s="137">
        <v>0.05</v>
      </c>
      <c r="E121" s="136">
        <v>485</v>
      </c>
      <c r="F121" s="137">
        <v>0.32</v>
      </c>
      <c r="G121" s="136">
        <v>750</v>
      </c>
      <c r="H121" s="137">
        <v>0.23</v>
      </c>
      <c r="I121" s="136">
        <v>77</v>
      </c>
      <c r="J121" s="137">
        <v>0.38</v>
      </c>
      <c r="L121" s="120">
        <v>2022</v>
      </c>
      <c r="M121" s="139">
        <v>44</v>
      </c>
      <c r="N121" s="136">
        <v>79</v>
      </c>
      <c r="O121" s="137">
        <v>0.17</v>
      </c>
      <c r="P121" s="136">
        <v>528</v>
      </c>
      <c r="Q121" s="137">
        <v>0.25</v>
      </c>
      <c r="R121" s="136">
        <v>143</v>
      </c>
      <c r="S121" s="137">
        <v>0.21</v>
      </c>
    </row>
    <row r="122" spans="1:19" ht="15.75" thickBot="1">
      <c r="A122" s="122">
        <v>2022</v>
      </c>
      <c r="B122" s="141">
        <v>45</v>
      </c>
      <c r="C122" s="142">
        <v>106</v>
      </c>
      <c r="D122" s="143">
        <v>0.01</v>
      </c>
      <c r="E122" s="142">
        <v>423</v>
      </c>
      <c r="F122" s="143">
        <v>0.28999999999999998</v>
      </c>
      <c r="G122" s="142">
        <v>723</v>
      </c>
      <c r="H122" s="143">
        <v>0.25</v>
      </c>
      <c r="I122" s="142">
        <v>63</v>
      </c>
      <c r="J122" s="143">
        <v>0.3</v>
      </c>
      <c r="L122" s="126">
        <v>2022</v>
      </c>
      <c r="M122" s="145">
        <v>45</v>
      </c>
      <c r="N122" s="142">
        <v>64</v>
      </c>
      <c r="O122" s="143">
        <v>0.1</v>
      </c>
      <c r="P122" s="142">
        <v>538</v>
      </c>
      <c r="Q122" s="143">
        <v>0.27</v>
      </c>
      <c r="R122" s="142">
        <v>121</v>
      </c>
      <c r="S122" s="143">
        <v>0.22</v>
      </c>
    </row>
    <row r="123" spans="1:19">
      <c r="A123" s="109">
        <v>2023</v>
      </c>
      <c r="B123" s="128">
        <v>23</v>
      </c>
      <c r="C123" s="129">
        <v>27</v>
      </c>
      <c r="D123" s="147"/>
      <c r="E123" s="129">
        <v>7</v>
      </c>
      <c r="F123" s="147"/>
      <c r="G123" s="129">
        <v>69</v>
      </c>
      <c r="H123" s="147">
        <v>0.32</v>
      </c>
      <c r="I123" s="129">
        <v>1</v>
      </c>
      <c r="J123" s="147"/>
      <c r="L123" s="114">
        <v>2023</v>
      </c>
      <c r="M123" s="133">
        <v>23</v>
      </c>
      <c r="N123" s="129">
        <v>58</v>
      </c>
      <c r="O123" s="147">
        <v>0.3</v>
      </c>
      <c r="P123" s="129">
        <v>4</v>
      </c>
      <c r="Q123" s="147"/>
      <c r="R123" s="129">
        <v>7</v>
      </c>
      <c r="S123" s="147"/>
    </row>
    <row r="124" spans="1:19">
      <c r="A124" s="116">
        <v>2023</v>
      </c>
      <c r="B124" s="135">
        <v>24</v>
      </c>
      <c r="C124" s="136">
        <v>37</v>
      </c>
      <c r="D124" s="137"/>
      <c r="E124" s="136">
        <v>5</v>
      </c>
      <c r="F124" s="137"/>
      <c r="G124" s="136">
        <v>111</v>
      </c>
      <c r="H124" s="137">
        <v>0.35</v>
      </c>
      <c r="I124" s="136">
        <v>1</v>
      </c>
      <c r="J124" s="137"/>
      <c r="L124" s="120">
        <v>2023</v>
      </c>
      <c r="M124" s="139">
        <v>24</v>
      </c>
      <c r="N124" s="136">
        <v>88</v>
      </c>
      <c r="O124" s="137">
        <v>0.39</v>
      </c>
      <c r="P124" s="136">
        <v>2</v>
      </c>
      <c r="Q124" s="137"/>
      <c r="R124" s="136">
        <v>21</v>
      </c>
      <c r="S124" s="137"/>
    </row>
    <row r="125" spans="1:19">
      <c r="A125" s="116">
        <v>2023</v>
      </c>
      <c r="B125" s="135">
        <v>25</v>
      </c>
      <c r="C125" s="136">
        <v>66</v>
      </c>
      <c r="D125" s="137">
        <v>0.43</v>
      </c>
      <c r="E125" s="136">
        <v>6</v>
      </c>
      <c r="F125" s="137"/>
      <c r="G125" s="136">
        <v>181</v>
      </c>
      <c r="H125" s="137">
        <v>0.37</v>
      </c>
      <c r="I125" s="136">
        <v>3</v>
      </c>
      <c r="J125" s="137"/>
      <c r="L125" s="120">
        <v>2023</v>
      </c>
      <c r="M125" s="139">
        <v>25</v>
      </c>
      <c r="N125" s="136">
        <v>149</v>
      </c>
      <c r="O125" s="137">
        <v>0.39</v>
      </c>
      <c r="P125" s="136">
        <v>1</v>
      </c>
      <c r="Q125" s="137"/>
      <c r="R125" s="136">
        <v>31</v>
      </c>
      <c r="S125" s="137"/>
    </row>
    <row r="126" spans="1:19">
      <c r="A126" s="116">
        <v>2023</v>
      </c>
      <c r="B126" s="135">
        <v>26</v>
      </c>
      <c r="C126" s="136">
        <v>95</v>
      </c>
      <c r="D126" s="137">
        <v>0.28999999999999998</v>
      </c>
      <c r="E126" s="136">
        <v>11</v>
      </c>
      <c r="F126" s="137"/>
      <c r="G126" s="136">
        <v>258</v>
      </c>
      <c r="H126" s="137">
        <v>0.37</v>
      </c>
      <c r="I126" s="136">
        <v>2</v>
      </c>
      <c r="J126" s="137"/>
      <c r="L126" s="120">
        <v>2023</v>
      </c>
      <c r="M126" s="139">
        <v>26</v>
      </c>
      <c r="N126" s="136">
        <v>210</v>
      </c>
      <c r="O126" s="137">
        <v>0.39</v>
      </c>
      <c r="P126" s="136">
        <v>11</v>
      </c>
      <c r="Q126" s="137"/>
      <c r="R126" s="136">
        <v>37</v>
      </c>
      <c r="S126" s="137"/>
    </row>
    <row r="127" spans="1:19">
      <c r="A127" s="116">
        <v>2023</v>
      </c>
      <c r="B127" s="135">
        <v>27</v>
      </c>
      <c r="C127" s="136">
        <v>141</v>
      </c>
      <c r="D127" s="137">
        <v>0.43</v>
      </c>
      <c r="E127" s="136">
        <v>16</v>
      </c>
      <c r="F127" s="137"/>
      <c r="G127" s="136">
        <v>324</v>
      </c>
      <c r="H127" s="137">
        <v>0.38</v>
      </c>
      <c r="I127" s="136">
        <v>7</v>
      </c>
      <c r="J127" s="137"/>
      <c r="L127" s="120">
        <v>2023</v>
      </c>
      <c r="M127" s="139">
        <v>27</v>
      </c>
      <c r="N127" s="136">
        <v>266</v>
      </c>
      <c r="O127" s="137">
        <v>0.37</v>
      </c>
      <c r="P127" s="136">
        <v>10</v>
      </c>
      <c r="Q127" s="137"/>
      <c r="R127" s="136">
        <v>48</v>
      </c>
      <c r="S127" s="137"/>
    </row>
    <row r="128" spans="1:19">
      <c r="A128" s="116">
        <v>2023</v>
      </c>
      <c r="B128" s="135">
        <v>28</v>
      </c>
      <c r="C128" s="136">
        <v>175</v>
      </c>
      <c r="D128" s="137">
        <v>0.4</v>
      </c>
      <c r="E128" s="136">
        <v>19</v>
      </c>
      <c r="F128" s="137"/>
      <c r="G128" s="136">
        <v>559</v>
      </c>
      <c r="H128" s="137">
        <v>0.37</v>
      </c>
      <c r="I128" s="136">
        <v>6</v>
      </c>
      <c r="J128" s="137"/>
      <c r="L128" s="120">
        <v>2023</v>
      </c>
      <c r="M128" s="139">
        <v>28</v>
      </c>
      <c r="N128" s="136">
        <v>448</v>
      </c>
      <c r="O128" s="137">
        <v>0.38</v>
      </c>
      <c r="P128" s="136">
        <v>22</v>
      </c>
      <c r="Q128" s="137"/>
      <c r="R128" s="136">
        <v>89</v>
      </c>
      <c r="S128" s="137">
        <v>0.3</v>
      </c>
    </row>
    <row r="129" spans="1:19">
      <c r="A129" s="116">
        <v>2023</v>
      </c>
      <c r="B129" s="135">
        <v>29</v>
      </c>
      <c r="C129" s="136">
        <v>238</v>
      </c>
      <c r="D129" s="137">
        <v>0.4</v>
      </c>
      <c r="E129" s="136">
        <v>25</v>
      </c>
      <c r="F129" s="137"/>
      <c r="G129" s="136">
        <v>622</v>
      </c>
      <c r="H129" s="137">
        <v>0.38</v>
      </c>
      <c r="I129" s="136">
        <v>11</v>
      </c>
      <c r="J129" s="137"/>
      <c r="L129" s="120">
        <v>2023</v>
      </c>
      <c r="M129" s="139">
        <v>29</v>
      </c>
      <c r="N129" s="136">
        <v>499</v>
      </c>
      <c r="O129" s="137">
        <v>0.38</v>
      </c>
      <c r="P129" s="136">
        <v>25</v>
      </c>
      <c r="Q129" s="137"/>
      <c r="R129" s="136">
        <v>98</v>
      </c>
      <c r="S129" s="137">
        <v>0.38</v>
      </c>
    </row>
    <row r="130" spans="1:19">
      <c r="A130" s="116">
        <v>2023</v>
      </c>
      <c r="B130" s="135">
        <v>30</v>
      </c>
      <c r="C130" s="136">
        <v>243</v>
      </c>
      <c r="D130" s="137">
        <v>0.31</v>
      </c>
      <c r="E130" s="136">
        <v>41</v>
      </c>
      <c r="F130" s="137"/>
      <c r="G130" s="136">
        <v>892</v>
      </c>
      <c r="H130" s="137">
        <v>0.34</v>
      </c>
      <c r="I130" s="136">
        <v>13</v>
      </c>
      <c r="J130" s="137"/>
      <c r="L130" s="120">
        <v>2023</v>
      </c>
      <c r="M130" s="139">
        <v>30</v>
      </c>
      <c r="N130" s="136">
        <v>697</v>
      </c>
      <c r="O130" s="137">
        <v>0.33</v>
      </c>
      <c r="P130" s="136">
        <v>50</v>
      </c>
      <c r="Q130" s="137">
        <v>0.31</v>
      </c>
      <c r="R130" s="136">
        <v>145</v>
      </c>
      <c r="S130" s="137">
        <v>0.39</v>
      </c>
    </row>
    <row r="131" spans="1:19">
      <c r="A131" s="116">
        <v>2023</v>
      </c>
      <c r="B131" s="135">
        <v>31</v>
      </c>
      <c r="C131" s="136">
        <v>365</v>
      </c>
      <c r="D131" s="137">
        <v>0.36</v>
      </c>
      <c r="E131" s="136">
        <v>51</v>
      </c>
      <c r="F131" s="137">
        <v>0.33</v>
      </c>
      <c r="G131" s="136">
        <v>925</v>
      </c>
      <c r="H131" s="137">
        <v>0.38</v>
      </c>
      <c r="I131" s="136">
        <v>18</v>
      </c>
      <c r="J131" s="137"/>
      <c r="L131" s="120">
        <v>2023</v>
      </c>
      <c r="M131" s="139">
        <v>31</v>
      </c>
      <c r="N131" s="136">
        <v>694</v>
      </c>
      <c r="O131" s="137">
        <v>0.37</v>
      </c>
      <c r="P131" s="136">
        <v>61</v>
      </c>
      <c r="Q131" s="137">
        <v>0.31</v>
      </c>
      <c r="R131" s="136">
        <v>170</v>
      </c>
      <c r="S131" s="137">
        <v>0.43</v>
      </c>
    </row>
    <row r="132" spans="1:19">
      <c r="A132" s="116">
        <v>2023</v>
      </c>
      <c r="B132" s="135">
        <v>32</v>
      </c>
      <c r="C132" s="136">
        <v>402</v>
      </c>
      <c r="D132" s="137">
        <v>0.34</v>
      </c>
      <c r="E132" s="136">
        <v>57</v>
      </c>
      <c r="F132" s="137">
        <v>0.43</v>
      </c>
      <c r="G132" s="136">
        <v>1072</v>
      </c>
      <c r="H132" s="137">
        <v>0.35</v>
      </c>
      <c r="I132" s="136">
        <v>32</v>
      </c>
      <c r="J132" s="137"/>
      <c r="L132" s="120">
        <v>2023</v>
      </c>
      <c r="M132" s="139">
        <v>32</v>
      </c>
      <c r="N132" s="136">
        <v>768</v>
      </c>
      <c r="O132" s="137">
        <v>0.36</v>
      </c>
      <c r="P132" s="136">
        <v>88</v>
      </c>
      <c r="Q132" s="137">
        <v>0.28000000000000003</v>
      </c>
      <c r="R132" s="136">
        <v>216</v>
      </c>
      <c r="S132" s="137">
        <v>0.36</v>
      </c>
    </row>
    <row r="133" spans="1:19">
      <c r="A133" s="116">
        <v>2023</v>
      </c>
      <c r="B133" s="135">
        <v>33</v>
      </c>
      <c r="C133" s="136">
        <v>384</v>
      </c>
      <c r="D133" s="137">
        <v>0.35</v>
      </c>
      <c r="E133" s="136">
        <v>60</v>
      </c>
      <c r="F133" s="137">
        <v>0.26</v>
      </c>
      <c r="G133" s="136">
        <v>1116</v>
      </c>
      <c r="H133" s="137">
        <v>0.35</v>
      </c>
      <c r="I133" s="136">
        <v>34</v>
      </c>
      <c r="J133" s="137"/>
      <c r="L133" s="120">
        <v>2023</v>
      </c>
      <c r="M133" s="139">
        <v>33</v>
      </c>
      <c r="N133" s="136">
        <v>822</v>
      </c>
      <c r="O133" s="137">
        <v>0.35</v>
      </c>
      <c r="P133" s="136">
        <v>110</v>
      </c>
      <c r="Q133" s="137">
        <v>0.26</v>
      </c>
      <c r="R133" s="136">
        <v>184</v>
      </c>
      <c r="S133" s="137">
        <v>0.42</v>
      </c>
    </row>
    <row r="134" spans="1:19">
      <c r="A134" s="116">
        <v>2023</v>
      </c>
      <c r="B134" s="135">
        <v>34</v>
      </c>
      <c r="C134" s="136">
        <v>483</v>
      </c>
      <c r="D134" s="137">
        <v>0.34</v>
      </c>
      <c r="E134" s="136">
        <v>85</v>
      </c>
      <c r="F134" s="137">
        <v>0.35</v>
      </c>
      <c r="G134" s="136">
        <v>1271</v>
      </c>
      <c r="H134" s="137">
        <v>0.34</v>
      </c>
      <c r="I134" s="136">
        <v>39</v>
      </c>
      <c r="J134" s="137"/>
      <c r="L134" s="120">
        <v>2023</v>
      </c>
      <c r="M134" s="139">
        <v>34</v>
      </c>
      <c r="N134" s="136">
        <v>922</v>
      </c>
      <c r="O134" s="137">
        <v>0.35</v>
      </c>
      <c r="P134" s="136">
        <v>131</v>
      </c>
      <c r="Q134" s="137">
        <v>0.28000000000000003</v>
      </c>
      <c r="R134" s="136">
        <v>218</v>
      </c>
      <c r="S134" s="137">
        <v>0.35</v>
      </c>
    </row>
    <row r="135" spans="1:19">
      <c r="A135" s="116">
        <v>2023</v>
      </c>
      <c r="B135" s="135">
        <v>35</v>
      </c>
      <c r="C135" s="136">
        <v>479</v>
      </c>
      <c r="D135" s="137">
        <v>0.28000000000000003</v>
      </c>
      <c r="E135" s="136">
        <v>101</v>
      </c>
      <c r="F135" s="137">
        <v>0.4</v>
      </c>
      <c r="G135" s="136">
        <v>1381</v>
      </c>
      <c r="H135" s="137">
        <v>0.33</v>
      </c>
      <c r="I135" s="136">
        <v>56</v>
      </c>
      <c r="J135" s="137">
        <v>0.33</v>
      </c>
      <c r="L135" s="120">
        <v>2023</v>
      </c>
      <c r="M135" s="139">
        <v>35</v>
      </c>
      <c r="N135" s="136">
        <v>980</v>
      </c>
      <c r="O135" s="137">
        <v>0.33</v>
      </c>
      <c r="P135" s="136">
        <v>170</v>
      </c>
      <c r="Q135" s="137">
        <v>0.28999999999999998</v>
      </c>
      <c r="R135" s="136">
        <v>231</v>
      </c>
      <c r="S135" s="137">
        <v>0.32</v>
      </c>
    </row>
    <row r="136" spans="1:19">
      <c r="A136" s="116">
        <v>2023</v>
      </c>
      <c r="B136" s="135">
        <v>36</v>
      </c>
      <c r="C136" s="136">
        <v>435</v>
      </c>
      <c r="D136" s="137">
        <v>0.25</v>
      </c>
      <c r="E136" s="136">
        <v>121</v>
      </c>
      <c r="F136" s="137">
        <v>0.36</v>
      </c>
      <c r="G136" s="136">
        <v>1322</v>
      </c>
      <c r="H136" s="137">
        <v>0.31</v>
      </c>
      <c r="I136" s="136">
        <v>62</v>
      </c>
      <c r="J136" s="137">
        <v>0.38</v>
      </c>
      <c r="L136" s="120">
        <v>2023</v>
      </c>
      <c r="M136" s="139">
        <v>36</v>
      </c>
      <c r="N136" s="136">
        <v>880</v>
      </c>
      <c r="O136" s="137">
        <v>0.33</v>
      </c>
      <c r="P136" s="136">
        <v>204</v>
      </c>
      <c r="Q136" s="137">
        <v>0.26</v>
      </c>
      <c r="R136" s="136">
        <v>238</v>
      </c>
      <c r="S136" s="137">
        <v>0.32</v>
      </c>
    </row>
    <row r="137" spans="1:19">
      <c r="A137" s="116">
        <v>2023</v>
      </c>
      <c r="B137" s="135">
        <v>37</v>
      </c>
      <c r="C137" s="136">
        <v>457</v>
      </c>
      <c r="D137" s="137">
        <v>0.26</v>
      </c>
      <c r="E137" s="136">
        <v>148</v>
      </c>
      <c r="F137" s="137">
        <v>0.39</v>
      </c>
      <c r="G137" s="136">
        <v>1175</v>
      </c>
      <c r="H137" s="137">
        <v>0.33</v>
      </c>
      <c r="I137" s="136">
        <v>53</v>
      </c>
      <c r="J137" s="137">
        <v>0.25</v>
      </c>
      <c r="L137" s="120">
        <v>2023</v>
      </c>
      <c r="M137" s="139">
        <v>37</v>
      </c>
      <c r="N137" s="136">
        <v>764</v>
      </c>
      <c r="O137" s="137">
        <v>0.34</v>
      </c>
      <c r="P137" s="136">
        <v>212</v>
      </c>
      <c r="Q137" s="137">
        <v>0.28999999999999998</v>
      </c>
      <c r="R137" s="136">
        <v>199</v>
      </c>
      <c r="S137" s="137">
        <v>0.35</v>
      </c>
    </row>
    <row r="138" spans="1:19">
      <c r="A138" s="116">
        <v>2023</v>
      </c>
      <c r="B138" s="135">
        <v>38</v>
      </c>
      <c r="C138" s="136">
        <v>482</v>
      </c>
      <c r="D138" s="137">
        <v>0.23</v>
      </c>
      <c r="E138" s="136">
        <v>187</v>
      </c>
      <c r="F138" s="137">
        <v>0.33</v>
      </c>
      <c r="G138" s="136">
        <v>1318</v>
      </c>
      <c r="H138" s="137">
        <v>0.3</v>
      </c>
      <c r="I138" s="136">
        <v>63</v>
      </c>
      <c r="J138" s="137">
        <v>0.42</v>
      </c>
      <c r="L138" s="120">
        <v>2023</v>
      </c>
      <c r="M138" s="139">
        <v>38</v>
      </c>
      <c r="N138" s="136">
        <v>841</v>
      </c>
      <c r="O138" s="137">
        <v>0.3</v>
      </c>
      <c r="P138" s="136">
        <v>266</v>
      </c>
      <c r="Q138" s="137">
        <v>0.27</v>
      </c>
      <c r="R138" s="136">
        <v>211</v>
      </c>
      <c r="S138" s="137">
        <v>0.33</v>
      </c>
    </row>
    <row r="139" spans="1:19">
      <c r="A139" s="116">
        <v>2023</v>
      </c>
      <c r="B139" s="135">
        <v>39</v>
      </c>
      <c r="C139" s="136">
        <v>665</v>
      </c>
      <c r="D139" s="137">
        <v>0.18</v>
      </c>
      <c r="E139" s="136">
        <v>268</v>
      </c>
      <c r="F139" s="137">
        <v>0.4</v>
      </c>
      <c r="G139" s="136">
        <v>1482</v>
      </c>
      <c r="H139" s="137">
        <v>0.3</v>
      </c>
      <c r="I139" s="136">
        <v>89</v>
      </c>
      <c r="J139" s="137">
        <v>0.35</v>
      </c>
      <c r="L139" s="120">
        <v>2023</v>
      </c>
      <c r="M139" s="139">
        <v>39</v>
      </c>
      <c r="N139" s="136">
        <v>854</v>
      </c>
      <c r="O139" s="137">
        <v>0.3</v>
      </c>
      <c r="P139" s="136">
        <v>381</v>
      </c>
      <c r="Q139" s="137">
        <v>0.26</v>
      </c>
      <c r="R139" s="136">
        <v>247</v>
      </c>
      <c r="S139" s="137">
        <v>0.32</v>
      </c>
    </row>
    <row r="140" spans="1:19">
      <c r="A140" s="116">
        <v>2023</v>
      </c>
      <c r="B140" s="135">
        <v>40</v>
      </c>
      <c r="C140" s="136">
        <v>253</v>
      </c>
      <c r="D140" s="137">
        <v>0.16</v>
      </c>
      <c r="E140" s="136">
        <v>255</v>
      </c>
      <c r="F140" s="137">
        <v>0.32</v>
      </c>
      <c r="G140" s="136">
        <v>1264</v>
      </c>
      <c r="H140" s="137">
        <v>0.28000000000000003</v>
      </c>
      <c r="I140" s="136">
        <v>96</v>
      </c>
      <c r="J140" s="137">
        <v>0.46</v>
      </c>
      <c r="L140" s="120">
        <v>2023</v>
      </c>
      <c r="M140" s="139">
        <v>40</v>
      </c>
      <c r="N140" s="136">
        <v>570</v>
      </c>
      <c r="O140" s="137">
        <v>0.28000000000000003</v>
      </c>
      <c r="P140" s="136">
        <v>476</v>
      </c>
      <c r="Q140" s="137">
        <v>0.28000000000000003</v>
      </c>
      <c r="R140" s="136">
        <v>218</v>
      </c>
      <c r="S140" s="137">
        <v>0.27</v>
      </c>
    </row>
    <row r="141" spans="1:19">
      <c r="A141" s="116">
        <v>2023</v>
      </c>
      <c r="B141" s="135">
        <v>41</v>
      </c>
      <c r="C141" s="136">
        <v>283</v>
      </c>
      <c r="D141" s="137">
        <v>0.11</v>
      </c>
      <c r="E141" s="136">
        <v>333</v>
      </c>
      <c r="F141" s="137">
        <v>0.43</v>
      </c>
      <c r="G141" s="136">
        <v>1029</v>
      </c>
      <c r="H141" s="137">
        <v>0.27</v>
      </c>
      <c r="I141" s="136">
        <v>126</v>
      </c>
      <c r="J141" s="137">
        <v>0.35</v>
      </c>
      <c r="L141" s="120">
        <v>2023</v>
      </c>
      <c r="M141" s="139">
        <v>41</v>
      </c>
      <c r="N141" s="136">
        <v>361</v>
      </c>
      <c r="O141" s="137">
        <v>0.24</v>
      </c>
      <c r="P141" s="136">
        <v>460</v>
      </c>
      <c r="Q141" s="137">
        <v>0.28000000000000003</v>
      </c>
      <c r="R141" s="136">
        <v>208</v>
      </c>
      <c r="S141" s="137">
        <v>0.27</v>
      </c>
    </row>
    <row r="142" spans="1:19">
      <c r="A142" s="116">
        <v>2023</v>
      </c>
      <c r="B142" s="135">
        <v>42</v>
      </c>
      <c r="C142" s="136">
        <v>257</v>
      </c>
      <c r="D142" s="137">
        <v>0.11</v>
      </c>
      <c r="E142" s="136">
        <v>361</v>
      </c>
      <c r="F142" s="137">
        <v>0.35</v>
      </c>
      <c r="G142" s="136">
        <v>1012</v>
      </c>
      <c r="H142" s="137">
        <v>0.25</v>
      </c>
      <c r="I142" s="136">
        <v>132</v>
      </c>
      <c r="J142" s="137">
        <v>0.38</v>
      </c>
      <c r="L142" s="120">
        <v>2023</v>
      </c>
      <c r="M142" s="139">
        <v>42</v>
      </c>
      <c r="N142" s="136">
        <v>237</v>
      </c>
      <c r="O142" s="137">
        <v>0.18</v>
      </c>
      <c r="P142" s="136">
        <v>574</v>
      </c>
      <c r="Q142" s="137">
        <v>0.28000000000000003</v>
      </c>
      <c r="R142" s="136">
        <v>201</v>
      </c>
      <c r="S142" s="137">
        <v>0.26</v>
      </c>
    </row>
    <row r="143" spans="1:19">
      <c r="A143" s="116">
        <v>2023</v>
      </c>
      <c r="B143" s="135">
        <v>43</v>
      </c>
      <c r="C143" s="136">
        <v>190</v>
      </c>
      <c r="D143" s="137">
        <v>0.06</v>
      </c>
      <c r="E143" s="136">
        <v>430</v>
      </c>
      <c r="F143" s="137">
        <v>0.32</v>
      </c>
      <c r="G143" s="136">
        <v>959</v>
      </c>
      <c r="H143" s="137">
        <v>0.27</v>
      </c>
      <c r="I143" s="136">
        <v>107</v>
      </c>
      <c r="J143" s="137">
        <v>0.41</v>
      </c>
      <c r="L143" s="120">
        <v>2023</v>
      </c>
      <c r="M143" s="139">
        <v>43</v>
      </c>
      <c r="N143" s="136">
        <v>145</v>
      </c>
      <c r="O143" s="137">
        <v>0.26</v>
      </c>
      <c r="P143" s="136">
        <v>621</v>
      </c>
      <c r="Q143" s="137">
        <v>0.27</v>
      </c>
      <c r="R143" s="136">
        <v>193</v>
      </c>
      <c r="S143" s="137">
        <v>0.3</v>
      </c>
    </row>
    <row r="144" spans="1:19">
      <c r="A144" s="116">
        <v>2023</v>
      </c>
      <c r="B144" s="135">
        <v>44</v>
      </c>
      <c r="C144" s="136">
        <v>127</v>
      </c>
      <c r="D144" s="137">
        <v>0.03</v>
      </c>
      <c r="E144" s="136">
        <v>429</v>
      </c>
      <c r="F144" s="137">
        <v>0.38</v>
      </c>
      <c r="G144" s="136">
        <v>890</v>
      </c>
      <c r="H144" s="137">
        <v>0.25</v>
      </c>
      <c r="I144" s="136">
        <v>118</v>
      </c>
      <c r="J144" s="137">
        <v>0.36</v>
      </c>
      <c r="L144" s="120">
        <v>2023</v>
      </c>
      <c r="M144" s="139">
        <v>44</v>
      </c>
      <c r="N144" s="136">
        <v>86</v>
      </c>
      <c r="O144" s="137">
        <v>0.14000000000000001</v>
      </c>
      <c r="P144" s="136">
        <v>637</v>
      </c>
      <c r="Q144" s="137">
        <v>0.26</v>
      </c>
      <c r="R144" s="136">
        <v>167</v>
      </c>
      <c r="S144" s="137">
        <v>0.25</v>
      </c>
    </row>
    <row r="145" spans="1:19" ht="15.75" thickBot="1">
      <c r="A145" s="122">
        <v>2023</v>
      </c>
      <c r="B145" s="141">
        <v>45</v>
      </c>
      <c r="C145" s="142">
        <v>95</v>
      </c>
      <c r="D145" s="143">
        <v>0.04</v>
      </c>
      <c r="E145" s="142">
        <v>382</v>
      </c>
      <c r="F145" s="143">
        <v>0.34</v>
      </c>
      <c r="G145" s="142">
        <v>806</v>
      </c>
      <c r="H145" s="143">
        <v>0.27</v>
      </c>
      <c r="I145" s="142">
        <v>84</v>
      </c>
      <c r="J145" s="143">
        <v>0.35</v>
      </c>
      <c r="L145" s="126">
        <v>2023</v>
      </c>
      <c r="M145" s="145">
        <v>45</v>
      </c>
      <c r="N145" s="142">
        <v>63</v>
      </c>
      <c r="O145" s="143">
        <v>0.12</v>
      </c>
      <c r="P145" s="142">
        <v>582</v>
      </c>
      <c r="Q145" s="143">
        <v>0.3</v>
      </c>
      <c r="R145" s="142">
        <v>161</v>
      </c>
      <c r="S145" s="143">
        <v>0.25</v>
      </c>
    </row>
    <row r="146" spans="1:19">
      <c r="A146" s="104"/>
    </row>
    <row r="147" spans="1:19">
      <c r="A147" s="104"/>
    </row>
    <row r="148" spans="1:19">
      <c r="A148" s="104"/>
    </row>
  </sheetData>
  <mergeCells count="11">
    <mergeCell ref="N6:O6"/>
    <mergeCell ref="P6:Q6"/>
    <mergeCell ref="R6:S6"/>
    <mergeCell ref="A6:A7"/>
    <mergeCell ref="B6:B7"/>
    <mergeCell ref="I6:J6"/>
    <mergeCell ref="G6:H6"/>
    <mergeCell ref="E6:F6"/>
    <mergeCell ref="C6:D6"/>
    <mergeCell ref="L6:L7"/>
    <mergeCell ref="M6:M7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F3B54-B5D7-4788-8C16-A47A5628DB35}">
  <dimension ref="A1:AG148"/>
  <sheetViews>
    <sheetView zoomScale="80" zoomScaleNormal="80" workbookViewId="0">
      <selection activeCell="A6" sqref="A6:A7"/>
    </sheetView>
  </sheetViews>
  <sheetFormatPr defaultRowHeight="15"/>
  <cols>
    <col min="1" max="2" width="10.42578125" style="169" customWidth="1"/>
    <col min="3" max="4" width="14.140625" style="97" customWidth="1"/>
    <col min="5" max="6" width="14.140625" style="132" customWidth="1"/>
    <col min="7" max="8" width="14.140625" style="97" customWidth="1"/>
    <col min="9" max="10" width="14.140625" style="132" customWidth="1"/>
    <col min="11" max="12" width="14.140625" style="97" customWidth="1"/>
    <col min="13" max="14" width="14.140625" style="132" customWidth="1"/>
    <col min="15" max="16" width="14.140625" style="97" customWidth="1"/>
    <col min="17" max="20" width="14.140625" style="132" customWidth="1"/>
    <col min="21" max="21" width="9.140625" style="1"/>
    <col min="22" max="33" width="15.7109375" style="1" customWidth="1"/>
    <col min="34" max="16384" width="9.140625" style="1"/>
  </cols>
  <sheetData>
    <row r="1" spans="1:33">
      <c r="A1" s="2" t="s">
        <v>17</v>
      </c>
      <c r="B1" s="162"/>
      <c r="C1" s="163"/>
      <c r="D1" s="163"/>
      <c r="E1" s="164"/>
      <c r="F1" s="164"/>
      <c r="G1" s="163"/>
      <c r="H1" s="163"/>
      <c r="I1" s="164"/>
      <c r="L1" s="165"/>
      <c r="T1" s="2" t="s">
        <v>18</v>
      </c>
    </row>
    <row r="2" spans="1:33">
      <c r="A2" s="166"/>
      <c r="B2" s="166"/>
      <c r="C2" s="167"/>
      <c r="D2" s="167"/>
      <c r="E2" s="168"/>
      <c r="F2" s="168"/>
      <c r="G2" s="167"/>
      <c r="H2" s="104"/>
      <c r="I2" s="168"/>
      <c r="L2" s="165"/>
    </row>
    <row r="3" spans="1:33">
      <c r="A3" s="104" t="s">
        <v>83</v>
      </c>
      <c r="B3" s="166"/>
      <c r="C3" s="167"/>
      <c r="D3" s="167"/>
      <c r="E3" s="168"/>
      <c r="F3" s="168"/>
      <c r="G3" s="167"/>
      <c r="H3" s="104"/>
      <c r="I3" s="168"/>
    </row>
    <row r="4" spans="1:33">
      <c r="A4" s="104" t="s">
        <v>84</v>
      </c>
      <c r="B4" s="166"/>
      <c r="C4" s="167"/>
      <c r="D4" s="167"/>
      <c r="E4" s="168"/>
      <c r="F4" s="168"/>
      <c r="G4" s="167"/>
      <c r="H4" s="104"/>
      <c r="I4" s="168"/>
    </row>
    <row r="5" spans="1:33" ht="15.75" thickBot="1">
      <c r="A5" s="104" t="s">
        <v>96</v>
      </c>
    </row>
    <row r="6" spans="1:33">
      <c r="A6" s="250" t="s">
        <v>53</v>
      </c>
      <c r="B6" s="252" t="s">
        <v>86</v>
      </c>
      <c r="C6" s="237" t="s">
        <v>87</v>
      </c>
      <c r="D6" s="254"/>
      <c r="E6" s="254"/>
      <c r="F6" s="238"/>
      <c r="G6" s="237" t="s">
        <v>88</v>
      </c>
      <c r="H6" s="254"/>
      <c r="I6" s="254"/>
      <c r="J6" s="238"/>
      <c r="K6" s="237" t="s">
        <v>89</v>
      </c>
      <c r="L6" s="254"/>
      <c r="M6" s="254"/>
      <c r="N6" s="238"/>
      <c r="O6" s="237" t="s">
        <v>90</v>
      </c>
      <c r="P6" s="254"/>
      <c r="Q6" s="254"/>
      <c r="R6" s="239"/>
      <c r="S6" s="105"/>
      <c r="T6" s="250" t="s">
        <v>53</v>
      </c>
      <c r="U6" s="252" t="s">
        <v>86</v>
      </c>
      <c r="V6" s="237" t="s">
        <v>91</v>
      </c>
      <c r="W6" s="254"/>
      <c r="X6" s="254"/>
      <c r="Y6" s="238"/>
      <c r="Z6" s="237" t="s">
        <v>92</v>
      </c>
      <c r="AA6" s="254"/>
      <c r="AB6" s="254"/>
      <c r="AC6" s="238"/>
      <c r="AD6" s="237" t="s">
        <v>93</v>
      </c>
      <c r="AE6" s="254"/>
      <c r="AF6" s="254"/>
      <c r="AG6" s="238"/>
    </row>
    <row r="7" spans="1:33" ht="45.75" thickBot="1">
      <c r="A7" s="251"/>
      <c r="B7" s="253"/>
      <c r="C7" s="178" t="s">
        <v>97</v>
      </c>
      <c r="D7" s="178" t="s">
        <v>98</v>
      </c>
      <c r="E7" s="179" t="s">
        <v>99</v>
      </c>
      <c r="F7" s="179" t="s">
        <v>100</v>
      </c>
      <c r="G7" s="178" t="s">
        <v>97</v>
      </c>
      <c r="H7" s="178" t="s">
        <v>98</v>
      </c>
      <c r="I7" s="179" t="s">
        <v>99</v>
      </c>
      <c r="J7" s="179" t="s">
        <v>100</v>
      </c>
      <c r="K7" s="178" t="s">
        <v>97</v>
      </c>
      <c r="L7" s="178" t="s">
        <v>98</v>
      </c>
      <c r="M7" s="179" t="s">
        <v>99</v>
      </c>
      <c r="N7" s="179" t="s">
        <v>100</v>
      </c>
      <c r="O7" s="178" t="s">
        <v>97</v>
      </c>
      <c r="P7" s="178" t="s">
        <v>98</v>
      </c>
      <c r="Q7" s="179" t="s">
        <v>99</v>
      </c>
      <c r="R7" s="180" t="s">
        <v>100</v>
      </c>
      <c r="S7" s="181"/>
      <c r="T7" s="251"/>
      <c r="U7" s="253"/>
      <c r="V7" s="178" t="s">
        <v>97</v>
      </c>
      <c r="W7" s="178" t="s">
        <v>98</v>
      </c>
      <c r="X7" s="179" t="s">
        <v>99</v>
      </c>
      <c r="Y7" s="179" t="s">
        <v>100</v>
      </c>
      <c r="Z7" s="178" t="s">
        <v>97</v>
      </c>
      <c r="AA7" s="178" t="s">
        <v>98</v>
      </c>
      <c r="AB7" s="179" t="s">
        <v>99</v>
      </c>
      <c r="AC7" s="179" t="s">
        <v>100</v>
      </c>
      <c r="AD7" s="178" t="s">
        <v>97</v>
      </c>
      <c r="AE7" s="178" t="s">
        <v>98</v>
      </c>
      <c r="AF7" s="179" t="s">
        <v>99</v>
      </c>
      <c r="AG7" s="179" t="s">
        <v>100</v>
      </c>
    </row>
    <row r="8" spans="1:33">
      <c r="A8" s="109">
        <v>2018</v>
      </c>
      <c r="B8" s="128">
        <v>23</v>
      </c>
      <c r="C8" s="170">
        <v>52</v>
      </c>
      <c r="D8" s="170">
        <v>10</v>
      </c>
      <c r="E8" s="171">
        <v>0.36538461538400002</v>
      </c>
      <c r="F8" s="171"/>
      <c r="G8" s="170">
        <v>4</v>
      </c>
      <c r="H8" s="170"/>
      <c r="I8" s="171"/>
      <c r="J8" s="171"/>
      <c r="K8" s="170">
        <v>28</v>
      </c>
      <c r="L8" s="170">
        <v>7</v>
      </c>
      <c r="M8" s="171"/>
      <c r="N8" s="171"/>
      <c r="O8" s="170"/>
      <c r="P8" s="170">
        <v>1</v>
      </c>
      <c r="Q8" s="171"/>
      <c r="R8" s="171"/>
      <c r="T8" s="109">
        <v>2018</v>
      </c>
      <c r="U8" s="128">
        <v>23</v>
      </c>
      <c r="V8" s="170">
        <v>21</v>
      </c>
      <c r="W8" s="170">
        <v>5</v>
      </c>
      <c r="X8" s="171"/>
      <c r="Y8" s="171"/>
      <c r="Z8" s="170">
        <v>2</v>
      </c>
      <c r="AA8" s="170"/>
      <c r="AB8" s="171"/>
      <c r="AC8" s="171"/>
      <c r="AD8" s="170">
        <v>5</v>
      </c>
      <c r="AE8" s="170">
        <v>2</v>
      </c>
      <c r="AF8" s="171"/>
      <c r="AG8" s="171"/>
    </row>
    <row r="9" spans="1:33">
      <c r="A9" s="116">
        <v>2018</v>
      </c>
      <c r="B9" s="135">
        <v>24</v>
      </c>
      <c r="C9" s="173">
        <v>75</v>
      </c>
      <c r="D9" s="173">
        <v>7</v>
      </c>
      <c r="E9" s="132">
        <v>0.38666666666600003</v>
      </c>
      <c r="G9" s="173">
        <v>3</v>
      </c>
      <c r="H9" s="173">
        <v>3</v>
      </c>
      <c r="K9" s="173">
        <v>62</v>
      </c>
      <c r="L9" s="173">
        <v>18</v>
      </c>
      <c r="M9" s="132">
        <v>0.32258064516099999</v>
      </c>
      <c r="O9" s="173"/>
      <c r="P9" s="173"/>
      <c r="T9" s="116">
        <v>2018</v>
      </c>
      <c r="U9" s="135">
        <v>24</v>
      </c>
      <c r="V9" s="173">
        <v>47</v>
      </c>
      <c r="W9" s="173">
        <v>12</v>
      </c>
      <c r="X9" s="132"/>
      <c r="Y9" s="132"/>
      <c r="Z9" s="173">
        <v>3</v>
      </c>
      <c r="AA9" s="173">
        <v>3</v>
      </c>
      <c r="AB9" s="132"/>
      <c r="AC9" s="132"/>
      <c r="AD9" s="173">
        <v>12</v>
      </c>
      <c r="AE9" s="173">
        <v>3</v>
      </c>
      <c r="AF9" s="132"/>
      <c r="AG9" s="132"/>
    </row>
    <row r="10" spans="1:33">
      <c r="A10" s="116">
        <v>2018</v>
      </c>
      <c r="B10" s="135">
        <v>25</v>
      </c>
      <c r="C10" s="173">
        <v>101</v>
      </c>
      <c r="D10" s="173">
        <v>13</v>
      </c>
      <c r="E10" s="132">
        <v>0.39603960395999999</v>
      </c>
      <c r="G10" s="173">
        <v>7</v>
      </c>
      <c r="H10" s="173">
        <v>2</v>
      </c>
      <c r="K10" s="173">
        <v>90</v>
      </c>
      <c r="L10" s="173">
        <v>34</v>
      </c>
      <c r="M10" s="132">
        <v>0.34444444444400002</v>
      </c>
      <c r="O10" s="173"/>
      <c r="P10" s="173">
        <v>1</v>
      </c>
      <c r="T10" s="116">
        <v>2018</v>
      </c>
      <c r="U10" s="135">
        <v>25</v>
      </c>
      <c r="V10" s="173">
        <v>75</v>
      </c>
      <c r="W10" s="173">
        <v>27</v>
      </c>
      <c r="X10" s="132">
        <v>0.30666666666600001</v>
      </c>
      <c r="Y10" s="132"/>
      <c r="Z10" s="173">
        <v>3</v>
      </c>
      <c r="AA10" s="173">
        <v>2</v>
      </c>
      <c r="AB10" s="132"/>
      <c r="AC10" s="132"/>
      <c r="AD10" s="173">
        <v>12</v>
      </c>
      <c r="AE10" s="173">
        <v>5</v>
      </c>
      <c r="AF10" s="132"/>
      <c r="AG10" s="132"/>
    </row>
    <row r="11" spans="1:33">
      <c r="A11" s="116">
        <v>2018</v>
      </c>
      <c r="B11" s="135">
        <v>26</v>
      </c>
      <c r="C11" s="173">
        <v>163</v>
      </c>
      <c r="D11" s="173">
        <v>23</v>
      </c>
      <c r="E11" s="132">
        <v>0.42944785276000003</v>
      </c>
      <c r="G11" s="173">
        <v>8</v>
      </c>
      <c r="H11" s="173">
        <v>3</v>
      </c>
      <c r="K11" s="173">
        <v>174</v>
      </c>
      <c r="L11" s="173">
        <v>41</v>
      </c>
      <c r="M11" s="132">
        <v>0.367816091954</v>
      </c>
      <c r="O11" s="173">
        <v>1</v>
      </c>
      <c r="P11" s="173"/>
      <c r="T11" s="116">
        <v>2018</v>
      </c>
      <c r="U11" s="135">
        <v>26</v>
      </c>
      <c r="V11" s="173">
        <v>135</v>
      </c>
      <c r="W11" s="173">
        <v>26</v>
      </c>
      <c r="X11" s="132">
        <v>0.35555555555500001</v>
      </c>
      <c r="Y11" s="132"/>
      <c r="Z11" s="173">
        <v>9</v>
      </c>
      <c r="AA11" s="173">
        <v>10</v>
      </c>
      <c r="AB11" s="132"/>
      <c r="AC11" s="132"/>
      <c r="AD11" s="173">
        <v>30</v>
      </c>
      <c r="AE11" s="173">
        <v>5</v>
      </c>
      <c r="AF11" s="132"/>
      <c r="AG11" s="132"/>
    </row>
    <row r="12" spans="1:33">
      <c r="A12" s="116">
        <v>2018</v>
      </c>
      <c r="B12" s="135">
        <v>27</v>
      </c>
      <c r="C12" s="173">
        <v>233</v>
      </c>
      <c r="D12" s="173">
        <v>26</v>
      </c>
      <c r="E12" s="132">
        <v>0.38626609441999998</v>
      </c>
      <c r="G12" s="173">
        <v>11</v>
      </c>
      <c r="H12" s="173">
        <v>8</v>
      </c>
      <c r="K12" s="173">
        <v>234</v>
      </c>
      <c r="L12" s="173">
        <v>77</v>
      </c>
      <c r="M12" s="132">
        <v>0.34188034187999999</v>
      </c>
      <c r="N12" s="132">
        <v>0.35064935064899999</v>
      </c>
      <c r="O12" s="173"/>
      <c r="P12" s="173">
        <v>1</v>
      </c>
      <c r="T12" s="116">
        <v>2018</v>
      </c>
      <c r="U12" s="135">
        <v>27</v>
      </c>
      <c r="V12" s="173">
        <v>188</v>
      </c>
      <c r="W12" s="173">
        <v>60</v>
      </c>
      <c r="X12" s="132">
        <v>0.34042553191399999</v>
      </c>
      <c r="Y12" s="132"/>
      <c r="Z12" s="173">
        <v>11</v>
      </c>
      <c r="AA12" s="173">
        <v>7</v>
      </c>
      <c r="AB12" s="132"/>
      <c r="AC12" s="132"/>
      <c r="AD12" s="173">
        <v>35</v>
      </c>
      <c r="AE12" s="173">
        <v>10</v>
      </c>
      <c r="AF12" s="132"/>
      <c r="AG12" s="132"/>
    </row>
    <row r="13" spans="1:33">
      <c r="A13" s="116">
        <v>2018</v>
      </c>
      <c r="B13" s="135">
        <v>28</v>
      </c>
      <c r="C13" s="173">
        <v>289</v>
      </c>
      <c r="D13" s="173">
        <v>48</v>
      </c>
      <c r="E13" s="132">
        <v>0.387543252595</v>
      </c>
      <c r="G13" s="173">
        <v>14</v>
      </c>
      <c r="H13" s="173">
        <v>19</v>
      </c>
      <c r="K13" s="173">
        <v>260</v>
      </c>
      <c r="L13" s="173">
        <v>93</v>
      </c>
      <c r="M13" s="132">
        <v>0.33846153846100002</v>
      </c>
      <c r="N13" s="132">
        <v>0.31182795698900001</v>
      </c>
      <c r="O13" s="173"/>
      <c r="P13" s="173"/>
      <c r="T13" s="116">
        <v>2018</v>
      </c>
      <c r="U13" s="135">
        <v>28</v>
      </c>
      <c r="V13" s="173">
        <v>187</v>
      </c>
      <c r="W13" s="173">
        <v>69</v>
      </c>
      <c r="X13" s="132">
        <v>0.27807486631</v>
      </c>
      <c r="Y13" s="132"/>
      <c r="Z13" s="173">
        <v>21</v>
      </c>
      <c r="AA13" s="173">
        <v>16</v>
      </c>
      <c r="AB13" s="132"/>
      <c r="AC13" s="132"/>
      <c r="AD13" s="173">
        <v>52</v>
      </c>
      <c r="AE13" s="173">
        <v>8</v>
      </c>
      <c r="AF13" s="132">
        <v>0.48076923076900002</v>
      </c>
      <c r="AG13" s="132"/>
    </row>
    <row r="14" spans="1:33">
      <c r="A14" s="116">
        <v>2018</v>
      </c>
      <c r="B14" s="135">
        <v>29</v>
      </c>
      <c r="C14" s="173">
        <v>383</v>
      </c>
      <c r="D14" s="173">
        <v>55</v>
      </c>
      <c r="E14" s="132">
        <v>0.38642297650099999</v>
      </c>
      <c r="F14" s="132">
        <v>0.4</v>
      </c>
      <c r="G14" s="173">
        <v>23</v>
      </c>
      <c r="H14" s="173">
        <v>21</v>
      </c>
      <c r="K14" s="173">
        <v>329</v>
      </c>
      <c r="L14" s="173">
        <v>97</v>
      </c>
      <c r="M14" s="132">
        <v>0.376899696048</v>
      </c>
      <c r="N14" s="132">
        <v>0.32989690721600001</v>
      </c>
      <c r="O14" s="173">
        <v>1</v>
      </c>
      <c r="P14" s="173">
        <v>4</v>
      </c>
      <c r="T14" s="116">
        <v>2018</v>
      </c>
      <c r="U14" s="135">
        <v>29</v>
      </c>
      <c r="V14" s="173">
        <v>250</v>
      </c>
      <c r="W14" s="173">
        <v>59</v>
      </c>
      <c r="X14" s="132">
        <v>0.34799999999999998</v>
      </c>
      <c r="Y14" s="132"/>
      <c r="Z14" s="173">
        <v>22</v>
      </c>
      <c r="AA14" s="173">
        <v>15</v>
      </c>
      <c r="AB14" s="132"/>
      <c r="AC14" s="132"/>
      <c r="AD14" s="173">
        <v>57</v>
      </c>
      <c r="AE14" s="173">
        <v>23</v>
      </c>
      <c r="AF14" s="132">
        <v>0.56140350877099998</v>
      </c>
      <c r="AG14" s="132"/>
    </row>
    <row r="15" spans="1:33">
      <c r="A15" s="116">
        <v>2018</v>
      </c>
      <c r="B15" s="135">
        <v>30</v>
      </c>
      <c r="C15" s="173">
        <v>429</v>
      </c>
      <c r="D15" s="173">
        <v>70</v>
      </c>
      <c r="E15" s="132">
        <v>0.35431235431199998</v>
      </c>
      <c r="F15" s="132">
        <v>0.357142857142</v>
      </c>
      <c r="G15" s="173">
        <v>19</v>
      </c>
      <c r="H15" s="173">
        <v>18</v>
      </c>
      <c r="K15" s="173">
        <v>445</v>
      </c>
      <c r="L15" s="173">
        <v>135</v>
      </c>
      <c r="M15" s="132">
        <v>0.357303370786</v>
      </c>
      <c r="N15" s="132">
        <v>0.35555555555500001</v>
      </c>
      <c r="O15" s="173"/>
      <c r="P15" s="173">
        <v>4</v>
      </c>
      <c r="T15" s="116">
        <v>2018</v>
      </c>
      <c r="U15" s="135">
        <v>30</v>
      </c>
      <c r="V15" s="173">
        <v>355</v>
      </c>
      <c r="W15" s="173">
        <v>88</v>
      </c>
      <c r="X15" s="132">
        <v>0.32957746478799999</v>
      </c>
      <c r="Y15" s="132"/>
      <c r="Z15" s="173">
        <v>28</v>
      </c>
      <c r="AA15" s="173">
        <v>24</v>
      </c>
      <c r="AB15" s="132"/>
      <c r="AC15" s="132"/>
      <c r="AD15" s="173">
        <v>62</v>
      </c>
      <c r="AE15" s="173">
        <v>23</v>
      </c>
      <c r="AF15" s="132">
        <v>0.56451612903199999</v>
      </c>
      <c r="AG15" s="132"/>
    </row>
    <row r="16" spans="1:33">
      <c r="A16" s="116">
        <v>2018</v>
      </c>
      <c r="B16" s="135">
        <v>31</v>
      </c>
      <c r="C16" s="173">
        <v>478</v>
      </c>
      <c r="D16" s="173">
        <v>101</v>
      </c>
      <c r="E16" s="132">
        <v>0.37447698744699998</v>
      </c>
      <c r="F16" s="132">
        <v>0.33663366336599998</v>
      </c>
      <c r="G16" s="173">
        <v>36</v>
      </c>
      <c r="H16" s="173">
        <v>32</v>
      </c>
      <c r="K16" s="173">
        <v>503</v>
      </c>
      <c r="L16" s="173">
        <v>159</v>
      </c>
      <c r="M16" s="132">
        <v>0.35785288270299997</v>
      </c>
      <c r="N16" s="132">
        <v>0.28930817609999998</v>
      </c>
      <c r="O16" s="173">
        <v>2</v>
      </c>
      <c r="P16" s="173">
        <v>1</v>
      </c>
      <c r="T16" s="116">
        <v>2018</v>
      </c>
      <c r="U16" s="135">
        <v>31</v>
      </c>
      <c r="V16" s="173">
        <v>376</v>
      </c>
      <c r="W16" s="173">
        <v>109</v>
      </c>
      <c r="X16" s="132">
        <v>0.34042553191399999</v>
      </c>
      <c r="Y16" s="132"/>
      <c r="Z16" s="173">
        <v>47</v>
      </c>
      <c r="AA16" s="173">
        <v>28</v>
      </c>
      <c r="AB16" s="132"/>
      <c r="AC16" s="132"/>
      <c r="AD16" s="173">
        <v>80</v>
      </c>
      <c r="AE16" s="173">
        <v>22</v>
      </c>
      <c r="AF16" s="132">
        <v>0.5</v>
      </c>
      <c r="AG16" s="132"/>
    </row>
    <row r="17" spans="1:33">
      <c r="A17" s="116">
        <v>2018</v>
      </c>
      <c r="B17" s="135">
        <v>32</v>
      </c>
      <c r="C17" s="173">
        <v>526</v>
      </c>
      <c r="D17" s="173">
        <v>120</v>
      </c>
      <c r="E17" s="132">
        <v>0.34410646387799998</v>
      </c>
      <c r="F17" s="132">
        <v>0.42499999999999999</v>
      </c>
      <c r="G17" s="173">
        <v>38</v>
      </c>
      <c r="H17" s="173">
        <v>40</v>
      </c>
      <c r="K17" s="173">
        <v>574</v>
      </c>
      <c r="L17" s="173">
        <v>172</v>
      </c>
      <c r="M17" s="132">
        <v>0.299651567944</v>
      </c>
      <c r="N17" s="132">
        <v>0.296511627906</v>
      </c>
      <c r="O17" s="173">
        <v>3</v>
      </c>
      <c r="P17" s="173">
        <v>5</v>
      </c>
      <c r="T17" s="116">
        <v>2018</v>
      </c>
      <c r="U17" s="135">
        <v>32</v>
      </c>
      <c r="V17" s="173">
        <v>410</v>
      </c>
      <c r="W17" s="173">
        <v>120</v>
      </c>
      <c r="X17" s="132">
        <v>0.26341463414600003</v>
      </c>
      <c r="Y17" s="132"/>
      <c r="Z17" s="173">
        <v>58</v>
      </c>
      <c r="AA17" s="173">
        <v>25</v>
      </c>
      <c r="AB17" s="132">
        <v>0.29310344827500001</v>
      </c>
      <c r="AC17" s="132"/>
      <c r="AD17" s="173">
        <v>106</v>
      </c>
      <c r="AE17" s="173">
        <v>27</v>
      </c>
      <c r="AF17" s="132">
        <v>0.44339622641499998</v>
      </c>
      <c r="AG17" s="132"/>
    </row>
    <row r="18" spans="1:33">
      <c r="A18" s="116">
        <v>2018</v>
      </c>
      <c r="B18" s="135">
        <v>33</v>
      </c>
      <c r="C18" s="173">
        <v>562</v>
      </c>
      <c r="D18" s="173">
        <v>129</v>
      </c>
      <c r="E18" s="132">
        <v>0.339857651245</v>
      </c>
      <c r="F18" s="132">
        <v>0.39534883720899999</v>
      </c>
      <c r="G18" s="173">
        <v>51</v>
      </c>
      <c r="H18" s="173">
        <v>54</v>
      </c>
      <c r="I18" s="132">
        <v>0.392156862745</v>
      </c>
      <c r="J18" s="132">
        <v>0.53703703703700001</v>
      </c>
      <c r="K18" s="173">
        <v>582</v>
      </c>
      <c r="L18" s="173">
        <v>161</v>
      </c>
      <c r="M18" s="132">
        <v>0.34879725085899999</v>
      </c>
      <c r="N18" s="132">
        <v>0.36024844720400001</v>
      </c>
      <c r="O18" s="173">
        <v>2</v>
      </c>
      <c r="P18" s="173">
        <v>3</v>
      </c>
      <c r="T18" s="116">
        <v>2018</v>
      </c>
      <c r="U18" s="135">
        <v>33</v>
      </c>
      <c r="V18" s="173">
        <v>416</v>
      </c>
      <c r="W18" s="173">
        <v>108</v>
      </c>
      <c r="X18" s="132">
        <v>0.31730769230700001</v>
      </c>
      <c r="Y18" s="132"/>
      <c r="Z18" s="173">
        <v>63</v>
      </c>
      <c r="AA18" s="173">
        <v>27</v>
      </c>
      <c r="AB18" s="132">
        <v>0.25396825396799999</v>
      </c>
      <c r="AC18" s="132"/>
      <c r="AD18" s="173">
        <v>103</v>
      </c>
      <c r="AE18" s="173">
        <v>26</v>
      </c>
      <c r="AF18" s="132">
        <v>0.53398058252400005</v>
      </c>
      <c r="AG18" s="132"/>
    </row>
    <row r="19" spans="1:33">
      <c r="A19" s="116">
        <v>2018</v>
      </c>
      <c r="B19" s="135">
        <v>34</v>
      </c>
      <c r="C19" s="173">
        <v>574</v>
      </c>
      <c r="D19" s="173">
        <v>149</v>
      </c>
      <c r="E19" s="132">
        <v>0.339721254355</v>
      </c>
      <c r="F19" s="132">
        <v>0.30201342281799998</v>
      </c>
      <c r="G19" s="173">
        <v>45</v>
      </c>
      <c r="H19" s="173">
        <v>64</v>
      </c>
      <c r="J19" s="132">
        <v>0.484375</v>
      </c>
      <c r="K19" s="173">
        <v>558</v>
      </c>
      <c r="L19" s="173">
        <v>173</v>
      </c>
      <c r="M19" s="132">
        <v>0.32795698924700001</v>
      </c>
      <c r="N19" s="132">
        <v>0.30635838150200001</v>
      </c>
      <c r="O19" s="173">
        <v>4</v>
      </c>
      <c r="P19" s="173">
        <v>4</v>
      </c>
      <c r="T19" s="116">
        <v>2018</v>
      </c>
      <c r="U19" s="135">
        <v>34</v>
      </c>
      <c r="V19" s="173">
        <v>411</v>
      </c>
      <c r="W19" s="173">
        <v>104</v>
      </c>
      <c r="X19" s="132">
        <v>0.29197080291900002</v>
      </c>
      <c r="Y19" s="132"/>
      <c r="Z19" s="173">
        <v>47</v>
      </c>
      <c r="AA19" s="173">
        <v>38</v>
      </c>
      <c r="AB19" s="132"/>
      <c r="AC19" s="132"/>
      <c r="AD19" s="173">
        <v>100</v>
      </c>
      <c r="AE19" s="173">
        <v>31</v>
      </c>
      <c r="AF19" s="132">
        <v>0.45</v>
      </c>
      <c r="AG19" s="132"/>
    </row>
    <row r="20" spans="1:33">
      <c r="A20" s="116">
        <v>2018</v>
      </c>
      <c r="B20" s="135">
        <v>35</v>
      </c>
      <c r="C20" s="173">
        <v>587</v>
      </c>
      <c r="D20" s="173">
        <v>156</v>
      </c>
      <c r="E20" s="132">
        <v>0.29812606473499997</v>
      </c>
      <c r="F20" s="132">
        <v>0.34615384615299999</v>
      </c>
      <c r="G20" s="173">
        <v>80</v>
      </c>
      <c r="H20" s="173">
        <v>78</v>
      </c>
      <c r="I20" s="132">
        <v>0.48749999999999999</v>
      </c>
      <c r="J20" s="132">
        <v>0.44871794871699999</v>
      </c>
      <c r="K20" s="173">
        <v>613</v>
      </c>
      <c r="L20" s="173">
        <v>226</v>
      </c>
      <c r="M20" s="132">
        <v>0.35399673735699999</v>
      </c>
      <c r="N20" s="132">
        <v>0.34955752212300001</v>
      </c>
      <c r="O20" s="173">
        <v>3</v>
      </c>
      <c r="P20" s="173">
        <v>9</v>
      </c>
      <c r="T20" s="116">
        <v>2018</v>
      </c>
      <c r="U20" s="135">
        <v>35</v>
      </c>
      <c r="V20" s="173">
        <v>451</v>
      </c>
      <c r="W20" s="173">
        <v>137</v>
      </c>
      <c r="X20" s="132">
        <v>0.317073170731</v>
      </c>
      <c r="Y20" s="132"/>
      <c r="Z20" s="173">
        <v>73</v>
      </c>
      <c r="AA20" s="173">
        <v>52</v>
      </c>
      <c r="AB20" s="132">
        <v>0.26027397260200003</v>
      </c>
      <c r="AC20" s="132">
        <v>0.26923076923</v>
      </c>
      <c r="AD20" s="173">
        <v>89</v>
      </c>
      <c r="AE20" s="173">
        <v>37</v>
      </c>
      <c r="AF20" s="132">
        <v>0.61797752808899997</v>
      </c>
      <c r="AG20" s="132"/>
    </row>
    <row r="21" spans="1:33">
      <c r="A21" s="116">
        <v>2018</v>
      </c>
      <c r="B21" s="135">
        <v>36</v>
      </c>
      <c r="C21" s="173">
        <v>591</v>
      </c>
      <c r="D21" s="173">
        <v>137</v>
      </c>
      <c r="E21" s="132">
        <v>0.29949238578600001</v>
      </c>
      <c r="F21" s="132">
        <v>0.37956204379500003</v>
      </c>
      <c r="G21" s="173">
        <v>91</v>
      </c>
      <c r="H21" s="173">
        <v>91</v>
      </c>
      <c r="I21" s="132">
        <v>0.48351648351600002</v>
      </c>
      <c r="J21" s="132">
        <v>0.43956043956000002</v>
      </c>
      <c r="K21" s="173">
        <v>650</v>
      </c>
      <c r="L21" s="173">
        <v>196</v>
      </c>
      <c r="M21" s="132">
        <v>0.30615384615300001</v>
      </c>
      <c r="N21" s="132">
        <v>0.32653061224399998</v>
      </c>
      <c r="O21" s="173">
        <v>7</v>
      </c>
      <c r="P21" s="173">
        <v>6</v>
      </c>
      <c r="T21" s="116">
        <v>2018</v>
      </c>
      <c r="U21" s="135">
        <v>36</v>
      </c>
      <c r="V21" s="173">
        <v>439</v>
      </c>
      <c r="W21" s="173">
        <v>98</v>
      </c>
      <c r="X21" s="132">
        <v>0.24829157175300001</v>
      </c>
      <c r="Y21" s="132"/>
      <c r="Z21" s="173">
        <v>71</v>
      </c>
      <c r="AA21" s="173">
        <v>61</v>
      </c>
      <c r="AB21" s="132">
        <v>0.352112676056</v>
      </c>
      <c r="AC21" s="132">
        <v>0.245901639344</v>
      </c>
      <c r="AD21" s="173">
        <v>140</v>
      </c>
      <c r="AE21" s="173">
        <v>37</v>
      </c>
      <c r="AF21" s="132">
        <v>0.46428571428499998</v>
      </c>
      <c r="AG21" s="132"/>
    </row>
    <row r="22" spans="1:33">
      <c r="A22" s="116">
        <v>2018</v>
      </c>
      <c r="B22" s="135">
        <v>37</v>
      </c>
      <c r="C22" s="173">
        <v>535</v>
      </c>
      <c r="D22" s="173">
        <v>163</v>
      </c>
      <c r="E22" s="132">
        <v>0.29345794392500002</v>
      </c>
      <c r="F22" s="132">
        <v>0.33742331288299998</v>
      </c>
      <c r="G22" s="173">
        <v>97</v>
      </c>
      <c r="H22" s="173">
        <v>96</v>
      </c>
      <c r="I22" s="132">
        <v>0.443298969072</v>
      </c>
      <c r="J22" s="132">
        <v>0.45833333333300003</v>
      </c>
      <c r="K22" s="173">
        <v>572</v>
      </c>
      <c r="L22" s="173">
        <v>205</v>
      </c>
      <c r="M22" s="132">
        <v>0.34265734265699999</v>
      </c>
      <c r="N22" s="132">
        <v>0.36097560975600002</v>
      </c>
      <c r="O22" s="173">
        <v>10</v>
      </c>
      <c r="P22" s="173">
        <v>12</v>
      </c>
      <c r="T22" s="116">
        <v>2018</v>
      </c>
      <c r="U22" s="135">
        <v>37</v>
      </c>
      <c r="V22" s="173">
        <v>393</v>
      </c>
      <c r="W22" s="173">
        <v>99</v>
      </c>
      <c r="X22" s="132">
        <v>0.32061068702200002</v>
      </c>
      <c r="Y22" s="132"/>
      <c r="Z22" s="173">
        <v>85</v>
      </c>
      <c r="AA22" s="173">
        <v>68</v>
      </c>
      <c r="AB22" s="132">
        <v>0.36470588235200002</v>
      </c>
      <c r="AC22" s="132">
        <v>0.36764705882299997</v>
      </c>
      <c r="AD22" s="173">
        <v>94</v>
      </c>
      <c r="AE22" s="173">
        <v>38</v>
      </c>
      <c r="AF22" s="132">
        <v>0.41489361702100003</v>
      </c>
      <c r="AG22" s="132"/>
    </row>
    <row r="23" spans="1:33">
      <c r="A23" s="116">
        <v>2018</v>
      </c>
      <c r="B23" s="135">
        <v>38</v>
      </c>
      <c r="C23" s="173">
        <v>815</v>
      </c>
      <c r="D23" s="173">
        <v>339</v>
      </c>
      <c r="E23" s="132">
        <v>0.23680981595</v>
      </c>
      <c r="F23" s="132">
        <v>0.28908554572200001</v>
      </c>
      <c r="G23" s="173">
        <v>145</v>
      </c>
      <c r="H23" s="173">
        <v>127</v>
      </c>
      <c r="I23" s="132">
        <v>0.39310344827499999</v>
      </c>
      <c r="J23" s="132">
        <v>0.51181102362200004</v>
      </c>
      <c r="K23" s="173">
        <v>652</v>
      </c>
      <c r="L23" s="173">
        <v>241</v>
      </c>
      <c r="M23" s="132">
        <v>0.33282208588899997</v>
      </c>
      <c r="N23" s="132">
        <v>0.32365145228199999</v>
      </c>
      <c r="O23" s="173">
        <v>7</v>
      </c>
      <c r="P23" s="173">
        <v>7</v>
      </c>
      <c r="T23" s="116">
        <v>2018</v>
      </c>
      <c r="U23" s="135">
        <v>38</v>
      </c>
      <c r="V23" s="173">
        <v>416</v>
      </c>
      <c r="W23" s="173">
        <v>119</v>
      </c>
      <c r="X23" s="132">
        <v>0.26923076923</v>
      </c>
      <c r="Y23" s="132"/>
      <c r="Z23" s="173">
        <v>129</v>
      </c>
      <c r="AA23" s="173">
        <v>88</v>
      </c>
      <c r="AB23" s="132">
        <v>0.34108527131700001</v>
      </c>
      <c r="AC23" s="132">
        <v>0.318181818181</v>
      </c>
      <c r="AD23" s="173">
        <v>107</v>
      </c>
      <c r="AE23" s="173">
        <v>34</v>
      </c>
      <c r="AF23" s="132">
        <v>0.57009345794300004</v>
      </c>
      <c r="AG23" s="132"/>
    </row>
    <row r="24" spans="1:33">
      <c r="A24" s="116">
        <v>2018</v>
      </c>
      <c r="B24" s="135">
        <v>39</v>
      </c>
      <c r="C24" s="173">
        <v>324</v>
      </c>
      <c r="D24" s="173">
        <v>162</v>
      </c>
      <c r="E24" s="132">
        <v>0.24691358024599999</v>
      </c>
      <c r="F24" s="132">
        <v>0.27160493827100002</v>
      </c>
      <c r="G24" s="173">
        <v>128</v>
      </c>
      <c r="H24" s="173">
        <v>157</v>
      </c>
      <c r="I24" s="132">
        <v>0.3828125</v>
      </c>
      <c r="J24" s="132">
        <v>0.554140127388</v>
      </c>
      <c r="K24" s="173">
        <v>593</v>
      </c>
      <c r="L24" s="173">
        <v>218</v>
      </c>
      <c r="M24" s="132">
        <v>0.33389544688</v>
      </c>
      <c r="N24" s="132">
        <v>0.34403669724699998</v>
      </c>
      <c r="O24" s="173">
        <v>17</v>
      </c>
      <c r="P24" s="173">
        <v>16</v>
      </c>
      <c r="T24" s="116">
        <v>2018</v>
      </c>
      <c r="U24" s="135">
        <v>39</v>
      </c>
      <c r="V24" s="173">
        <v>355</v>
      </c>
      <c r="W24" s="173">
        <v>98</v>
      </c>
      <c r="X24" s="132">
        <v>0.323943661971</v>
      </c>
      <c r="Y24" s="132"/>
      <c r="Z24" s="173">
        <v>139</v>
      </c>
      <c r="AA24" s="173">
        <v>76</v>
      </c>
      <c r="AB24" s="132">
        <v>0.34532374100699997</v>
      </c>
      <c r="AC24" s="132">
        <v>0.32894736842099997</v>
      </c>
      <c r="AD24" s="173">
        <v>99</v>
      </c>
      <c r="AE24" s="173">
        <v>44</v>
      </c>
      <c r="AF24" s="132">
        <v>0.35353535353499999</v>
      </c>
      <c r="AG24" s="132"/>
    </row>
    <row r="25" spans="1:33">
      <c r="A25" s="116">
        <v>2018</v>
      </c>
      <c r="B25" s="135">
        <v>40</v>
      </c>
      <c r="C25" s="173">
        <v>319</v>
      </c>
      <c r="D25" s="173">
        <v>185</v>
      </c>
      <c r="E25" s="132">
        <v>0.188087774294</v>
      </c>
      <c r="F25" s="132">
        <v>0.313513513513</v>
      </c>
      <c r="G25" s="173">
        <v>178</v>
      </c>
      <c r="H25" s="173">
        <v>173</v>
      </c>
      <c r="I25" s="132">
        <v>0.32022471910099998</v>
      </c>
      <c r="J25" s="132">
        <v>0.468208092485</v>
      </c>
      <c r="K25" s="173">
        <v>426</v>
      </c>
      <c r="L25" s="173">
        <v>219</v>
      </c>
      <c r="M25" s="132">
        <v>0.33098591549200002</v>
      </c>
      <c r="N25" s="132">
        <v>0.310502283105</v>
      </c>
      <c r="O25" s="173">
        <v>10</v>
      </c>
      <c r="P25" s="173">
        <v>14</v>
      </c>
      <c r="T25" s="116">
        <v>2018</v>
      </c>
      <c r="U25" s="135">
        <v>40</v>
      </c>
      <c r="V25" s="173">
        <v>202</v>
      </c>
      <c r="W25" s="173">
        <v>77</v>
      </c>
      <c r="X25" s="132">
        <v>0.24257425742499999</v>
      </c>
      <c r="Y25" s="132"/>
      <c r="Z25" s="173">
        <v>140</v>
      </c>
      <c r="AA25" s="173">
        <v>113</v>
      </c>
      <c r="AB25" s="132">
        <v>0.37142857142800001</v>
      </c>
      <c r="AC25" s="132">
        <v>0.362831858407</v>
      </c>
      <c r="AD25" s="173">
        <v>84</v>
      </c>
      <c r="AE25" s="173">
        <v>29</v>
      </c>
      <c r="AF25" s="132">
        <v>0.47619047618999999</v>
      </c>
      <c r="AG25" s="132"/>
    </row>
    <row r="26" spans="1:33">
      <c r="A26" s="116">
        <v>2018</v>
      </c>
      <c r="B26" s="135">
        <v>41</v>
      </c>
      <c r="C26" s="173">
        <v>265</v>
      </c>
      <c r="D26" s="173">
        <v>151</v>
      </c>
      <c r="E26" s="132">
        <v>0.14716981132000001</v>
      </c>
      <c r="F26" s="132">
        <v>0.218543046357</v>
      </c>
      <c r="G26" s="173">
        <v>190</v>
      </c>
      <c r="H26" s="173">
        <v>208</v>
      </c>
      <c r="I26" s="132">
        <v>0.42631578947299997</v>
      </c>
      <c r="J26" s="132">
        <v>0.41346153846099998</v>
      </c>
      <c r="K26" s="173">
        <v>421</v>
      </c>
      <c r="L26" s="173">
        <v>250</v>
      </c>
      <c r="M26" s="132">
        <v>0.28028503562899998</v>
      </c>
      <c r="N26" s="132">
        <v>0.312</v>
      </c>
      <c r="O26" s="173">
        <v>15</v>
      </c>
      <c r="P26" s="173">
        <v>16</v>
      </c>
      <c r="T26" s="116">
        <v>2018</v>
      </c>
      <c r="U26" s="135">
        <v>41</v>
      </c>
      <c r="V26" s="173">
        <v>168</v>
      </c>
      <c r="W26" s="173">
        <v>78</v>
      </c>
      <c r="X26" s="132">
        <v>0.220238095238</v>
      </c>
      <c r="Y26" s="132"/>
      <c r="Z26" s="173">
        <v>159</v>
      </c>
      <c r="AA26" s="173">
        <v>125</v>
      </c>
      <c r="AB26" s="132">
        <v>0.29559748427600002</v>
      </c>
      <c r="AC26" s="132">
        <v>0.32800000000000001</v>
      </c>
      <c r="AD26" s="173">
        <v>94</v>
      </c>
      <c r="AE26" s="173">
        <v>47</v>
      </c>
      <c r="AF26" s="132">
        <v>0.36170212765900001</v>
      </c>
      <c r="AG26" s="132"/>
    </row>
    <row r="27" spans="1:33">
      <c r="A27" s="116">
        <v>2018</v>
      </c>
      <c r="B27" s="135">
        <v>42</v>
      </c>
      <c r="C27" s="173">
        <v>207</v>
      </c>
      <c r="D27" s="173">
        <v>119</v>
      </c>
      <c r="E27" s="132">
        <v>6.7632850241000006E-2</v>
      </c>
      <c r="F27" s="132">
        <v>0.14285714285699999</v>
      </c>
      <c r="G27" s="173">
        <v>228</v>
      </c>
      <c r="H27" s="173">
        <v>236</v>
      </c>
      <c r="I27" s="132">
        <v>0.42105263157799999</v>
      </c>
      <c r="J27" s="132">
        <v>0.49576271186400001</v>
      </c>
      <c r="K27" s="173">
        <v>402</v>
      </c>
      <c r="L27" s="173">
        <v>221</v>
      </c>
      <c r="M27" s="132">
        <v>0.25870646766099997</v>
      </c>
      <c r="N27" s="132">
        <v>0.30769230769200001</v>
      </c>
      <c r="O27" s="173">
        <v>11</v>
      </c>
      <c r="P27" s="173">
        <v>23</v>
      </c>
      <c r="T27" s="116">
        <v>2018</v>
      </c>
      <c r="U27" s="135">
        <v>42</v>
      </c>
      <c r="V27" s="173">
        <v>129</v>
      </c>
      <c r="W27" s="173">
        <v>54</v>
      </c>
      <c r="X27" s="132">
        <v>0.27906976744099998</v>
      </c>
      <c r="Y27" s="132"/>
      <c r="Z27" s="173">
        <v>190</v>
      </c>
      <c r="AA27" s="173">
        <v>134</v>
      </c>
      <c r="AB27" s="132">
        <v>0.24210526315700001</v>
      </c>
      <c r="AC27" s="132">
        <v>0.26865671641700001</v>
      </c>
      <c r="AD27" s="173">
        <v>83</v>
      </c>
      <c r="AE27" s="173">
        <v>33</v>
      </c>
      <c r="AF27" s="132">
        <v>0.26506024096300002</v>
      </c>
      <c r="AG27" s="132"/>
    </row>
    <row r="28" spans="1:33">
      <c r="A28" s="116">
        <v>2018</v>
      </c>
      <c r="B28" s="135">
        <v>43</v>
      </c>
      <c r="C28" s="173">
        <v>140</v>
      </c>
      <c r="D28" s="173">
        <v>84</v>
      </c>
      <c r="E28" s="132">
        <v>8.5714285713999999E-2</v>
      </c>
      <c r="F28" s="132">
        <v>0.13095238095200001</v>
      </c>
      <c r="G28" s="173">
        <v>268</v>
      </c>
      <c r="H28" s="173">
        <v>246</v>
      </c>
      <c r="I28" s="132">
        <v>0.410447761194</v>
      </c>
      <c r="J28" s="132">
        <v>0.35365853658500002</v>
      </c>
      <c r="K28" s="173">
        <v>331</v>
      </c>
      <c r="L28" s="173">
        <v>254</v>
      </c>
      <c r="M28" s="132">
        <v>0.268882175226</v>
      </c>
      <c r="N28" s="132">
        <v>0.322834645669</v>
      </c>
      <c r="O28" s="173">
        <v>14</v>
      </c>
      <c r="P28" s="173">
        <v>20</v>
      </c>
      <c r="T28" s="116">
        <v>2018</v>
      </c>
      <c r="U28" s="135">
        <v>43</v>
      </c>
      <c r="V28" s="173">
        <v>72</v>
      </c>
      <c r="W28" s="173">
        <v>53</v>
      </c>
      <c r="X28" s="132">
        <v>0.236111111111</v>
      </c>
      <c r="Y28" s="132"/>
      <c r="Z28" s="173">
        <v>188</v>
      </c>
      <c r="AA28" s="173">
        <v>161</v>
      </c>
      <c r="AB28" s="132">
        <v>0.244680851063</v>
      </c>
      <c r="AC28" s="132">
        <v>0.291925465838</v>
      </c>
      <c r="AD28" s="173">
        <v>71</v>
      </c>
      <c r="AE28" s="173">
        <v>40</v>
      </c>
      <c r="AF28" s="132">
        <v>0.36619718309799998</v>
      </c>
      <c r="AG28" s="132"/>
    </row>
    <row r="29" spans="1:33">
      <c r="A29" s="116">
        <v>2018</v>
      </c>
      <c r="B29" s="135">
        <v>44</v>
      </c>
      <c r="C29" s="173">
        <v>120</v>
      </c>
      <c r="D29" s="173">
        <v>70</v>
      </c>
      <c r="E29" s="132">
        <v>0.05</v>
      </c>
      <c r="F29" s="132">
        <v>8.5714285713999999E-2</v>
      </c>
      <c r="G29" s="173">
        <v>253</v>
      </c>
      <c r="H29" s="173">
        <v>236</v>
      </c>
      <c r="I29" s="132">
        <v>0.43083003952499999</v>
      </c>
      <c r="J29" s="132">
        <v>0.44067796610100002</v>
      </c>
      <c r="K29" s="173">
        <v>321</v>
      </c>
      <c r="L29" s="173">
        <v>230</v>
      </c>
      <c r="M29" s="132">
        <v>0.28971962616800001</v>
      </c>
      <c r="N29" s="132">
        <v>0.32173913043399999</v>
      </c>
      <c r="O29" s="173">
        <v>10</v>
      </c>
      <c r="P29" s="173">
        <v>13</v>
      </c>
      <c r="T29" s="116">
        <v>2018</v>
      </c>
      <c r="U29" s="135">
        <v>44</v>
      </c>
      <c r="V29" s="173">
        <v>62</v>
      </c>
      <c r="W29" s="173">
        <v>35</v>
      </c>
      <c r="X29" s="132">
        <v>0.177419354838</v>
      </c>
      <c r="Y29" s="132"/>
      <c r="Z29" s="173">
        <v>192</v>
      </c>
      <c r="AA29" s="173">
        <v>150</v>
      </c>
      <c r="AB29" s="132">
        <v>0.3125</v>
      </c>
      <c r="AC29" s="132">
        <v>0.33333333333300003</v>
      </c>
      <c r="AD29" s="173">
        <v>67</v>
      </c>
      <c r="AE29" s="173">
        <v>45</v>
      </c>
      <c r="AF29" s="132">
        <v>0.32835820895500001</v>
      </c>
      <c r="AG29" s="132"/>
    </row>
    <row r="30" spans="1:33" ht="15.75" thickBot="1">
      <c r="A30" s="122">
        <v>2018</v>
      </c>
      <c r="B30" s="141">
        <v>45</v>
      </c>
      <c r="C30" s="175">
        <v>48</v>
      </c>
      <c r="D30" s="175">
        <v>25</v>
      </c>
      <c r="E30" s="176"/>
      <c r="F30" s="176"/>
      <c r="G30" s="175">
        <v>207</v>
      </c>
      <c r="H30" s="175">
        <v>208</v>
      </c>
      <c r="I30" s="176">
        <v>0.34782608695599998</v>
      </c>
      <c r="J30" s="176">
        <v>0.40384615384599998</v>
      </c>
      <c r="K30" s="175">
        <v>324</v>
      </c>
      <c r="L30" s="175">
        <v>200</v>
      </c>
      <c r="M30" s="176">
        <v>0.24382716049299999</v>
      </c>
      <c r="N30" s="176">
        <v>0.375</v>
      </c>
      <c r="O30" s="175">
        <v>8</v>
      </c>
      <c r="P30" s="175">
        <v>14</v>
      </c>
      <c r="Q30" s="176"/>
      <c r="R30" s="176"/>
      <c r="T30" s="122">
        <v>2018</v>
      </c>
      <c r="U30" s="141">
        <v>45</v>
      </c>
      <c r="V30" s="175">
        <v>58</v>
      </c>
      <c r="W30" s="175">
        <v>32</v>
      </c>
      <c r="X30" s="176">
        <v>0.29310344827500001</v>
      </c>
      <c r="Y30" s="176"/>
      <c r="Z30" s="175">
        <v>208</v>
      </c>
      <c r="AA30" s="175">
        <v>132</v>
      </c>
      <c r="AB30" s="176">
        <v>0.21634615384600001</v>
      </c>
      <c r="AC30" s="176">
        <v>0.33333333333300003</v>
      </c>
      <c r="AD30" s="175">
        <v>58</v>
      </c>
      <c r="AE30" s="175">
        <v>36</v>
      </c>
      <c r="AF30" s="176">
        <v>0.29310344827500001</v>
      </c>
      <c r="AG30" s="176"/>
    </row>
    <row r="31" spans="1:33">
      <c r="A31" s="109">
        <v>2019</v>
      </c>
      <c r="B31" s="128">
        <v>23</v>
      </c>
      <c r="C31" s="170">
        <v>47</v>
      </c>
      <c r="D31" s="170">
        <v>8</v>
      </c>
      <c r="E31" s="171"/>
      <c r="F31" s="171"/>
      <c r="G31" s="170">
        <v>2</v>
      </c>
      <c r="H31" s="170">
        <v>3</v>
      </c>
      <c r="I31" s="171"/>
      <c r="J31" s="171"/>
      <c r="K31" s="170">
        <v>38</v>
      </c>
      <c r="L31" s="170">
        <v>12</v>
      </c>
      <c r="M31" s="171"/>
      <c r="N31" s="171"/>
      <c r="O31" s="170">
        <v>1</v>
      </c>
      <c r="P31" s="170">
        <v>1</v>
      </c>
      <c r="Q31" s="171"/>
      <c r="R31" s="171"/>
      <c r="T31" s="109">
        <v>2019</v>
      </c>
      <c r="U31" s="128">
        <v>23</v>
      </c>
      <c r="V31" s="170">
        <v>29</v>
      </c>
      <c r="W31" s="170">
        <v>7</v>
      </c>
      <c r="X31" s="171"/>
      <c r="Y31" s="171"/>
      <c r="Z31" s="170">
        <v>2</v>
      </c>
      <c r="AA31" s="170"/>
      <c r="AB31" s="171"/>
      <c r="AC31" s="171"/>
      <c r="AD31" s="170">
        <v>7</v>
      </c>
      <c r="AE31" s="170">
        <v>5</v>
      </c>
      <c r="AF31" s="171"/>
      <c r="AG31" s="171"/>
    </row>
    <row r="32" spans="1:33">
      <c r="A32" s="116">
        <v>2019</v>
      </c>
      <c r="B32" s="135">
        <v>24</v>
      </c>
      <c r="C32" s="173">
        <v>73</v>
      </c>
      <c r="D32" s="173">
        <v>6</v>
      </c>
      <c r="E32" s="132">
        <v>0.30136986301300001</v>
      </c>
      <c r="G32" s="173">
        <v>2</v>
      </c>
      <c r="H32" s="173">
        <v>1</v>
      </c>
      <c r="K32" s="173">
        <v>71</v>
      </c>
      <c r="L32" s="173">
        <v>21</v>
      </c>
      <c r="M32" s="132">
        <v>0.450704225352</v>
      </c>
      <c r="O32" s="173">
        <v>1</v>
      </c>
      <c r="P32" s="173">
        <v>1</v>
      </c>
      <c r="T32" s="116">
        <v>2019</v>
      </c>
      <c r="U32" s="135">
        <v>24</v>
      </c>
      <c r="V32" s="173">
        <v>48</v>
      </c>
      <c r="W32" s="173">
        <v>19</v>
      </c>
      <c r="X32" s="132"/>
      <c r="Y32" s="132"/>
      <c r="Z32" s="173">
        <v>2</v>
      </c>
      <c r="AA32" s="173">
        <v>2</v>
      </c>
      <c r="AB32" s="132"/>
      <c r="AC32" s="132"/>
      <c r="AD32" s="173">
        <v>21</v>
      </c>
      <c r="AE32" s="173"/>
      <c r="AF32" s="132"/>
      <c r="AG32" s="132"/>
    </row>
    <row r="33" spans="1:33">
      <c r="A33" s="116">
        <v>2019</v>
      </c>
      <c r="B33" s="135">
        <v>25</v>
      </c>
      <c r="C33" s="173">
        <v>118</v>
      </c>
      <c r="D33" s="173">
        <v>13</v>
      </c>
      <c r="E33" s="132">
        <v>0.38983050847400003</v>
      </c>
      <c r="G33" s="173">
        <v>3</v>
      </c>
      <c r="H33" s="173"/>
      <c r="K33" s="173">
        <v>97</v>
      </c>
      <c r="L33" s="173">
        <v>23</v>
      </c>
      <c r="M33" s="132">
        <v>0.42268041237100001</v>
      </c>
      <c r="O33" s="173">
        <v>2</v>
      </c>
      <c r="P33" s="173"/>
      <c r="T33" s="116">
        <v>2019</v>
      </c>
      <c r="U33" s="135">
        <v>25</v>
      </c>
      <c r="V33" s="173">
        <v>67</v>
      </c>
      <c r="W33" s="173">
        <v>17</v>
      </c>
      <c r="X33" s="132">
        <v>0.432835820895</v>
      </c>
      <c r="Y33" s="132"/>
      <c r="Z33" s="173">
        <v>1</v>
      </c>
      <c r="AA33" s="173"/>
      <c r="AB33" s="132"/>
      <c r="AC33" s="132"/>
      <c r="AD33" s="173">
        <v>29</v>
      </c>
      <c r="AE33" s="173">
        <v>6</v>
      </c>
      <c r="AF33" s="132"/>
      <c r="AG33" s="132"/>
    </row>
    <row r="34" spans="1:33">
      <c r="A34" s="116">
        <v>2019</v>
      </c>
      <c r="B34" s="135">
        <v>26</v>
      </c>
      <c r="C34" s="173">
        <v>156</v>
      </c>
      <c r="D34" s="173">
        <v>18</v>
      </c>
      <c r="E34" s="132">
        <v>0.44230769230700001</v>
      </c>
      <c r="G34" s="173">
        <v>10</v>
      </c>
      <c r="H34" s="173">
        <v>5</v>
      </c>
      <c r="K34" s="173">
        <v>158</v>
      </c>
      <c r="L34" s="173">
        <v>36</v>
      </c>
      <c r="M34" s="132">
        <v>0.36708860759400003</v>
      </c>
      <c r="O34" s="173">
        <v>2</v>
      </c>
      <c r="P34" s="173"/>
      <c r="T34" s="116">
        <v>2019</v>
      </c>
      <c r="U34" s="135">
        <v>26</v>
      </c>
      <c r="V34" s="173">
        <v>119</v>
      </c>
      <c r="W34" s="173">
        <v>27</v>
      </c>
      <c r="X34" s="132">
        <v>0.33613445378099999</v>
      </c>
      <c r="Y34" s="132"/>
      <c r="Z34" s="173">
        <v>4</v>
      </c>
      <c r="AA34" s="173">
        <v>3</v>
      </c>
      <c r="AB34" s="132"/>
      <c r="AC34" s="132"/>
      <c r="AD34" s="173">
        <v>35</v>
      </c>
      <c r="AE34" s="173">
        <v>6</v>
      </c>
      <c r="AF34" s="132"/>
      <c r="AG34" s="132"/>
    </row>
    <row r="35" spans="1:33">
      <c r="A35" s="116">
        <v>2019</v>
      </c>
      <c r="B35" s="135">
        <v>27</v>
      </c>
      <c r="C35" s="173">
        <v>244</v>
      </c>
      <c r="D35" s="173">
        <v>17</v>
      </c>
      <c r="E35" s="132">
        <v>0.41803278688500001</v>
      </c>
      <c r="G35" s="173">
        <v>13</v>
      </c>
      <c r="H35" s="173">
        <v>8</v>
      </c>
      <c r="K35" s="173">
        <v>231</v>
      </c>
      <c r="L35" s="173">
        <v>61</v>
      </c>
      <c r="M35" s="132">
        <v>0.35497835497800001</v>
      </c>
      <c r="N35" s="132">
        <v>0.27868852458999999</v>
      </c>
      <c r="O35" s="173">
        <v>1</v>
      </c>
      <c r="P35" s="173"/>
      <c r="T35" s="116">
        <v>2019</v>
      </c>
      <c r="U35" s="135">
        <v>27</v>
      </c>
      <c r="V35" s="173">
        <v>175</v>
      </c>
      <c r="W35" s="173">
        <v>47</v>
      </c>
      <c r="X35" s="132">
        <v>0.32</v>
      </c>
      <c r="Y35" s="132"/>
      <c r="Z35" s="173">
        <v>11</v>
      </c>
      <c r="AA35" s="173">
        <v>7</v>
      </c>
      <c r="AB35" s="132"/>
      <c r="AC35" s="132"/>
      <c r="AD35" s="173">
        <v>45</v>
      </c>
      <c r="AE35" s="173">
        <v>7</v>
      </c>
      <c r="AF35" s="132"/>
      <c r="AG35" s="132"/>
    </row>
    <row r="36" spans="1:33">
      <c r="A36" s="116">
        <v>2019</v>
      </c>
      <c r="B36" s="135">
        <v>28</v>
      </c>
      <c r="C36" s="173">
        <v>307</v>
      </c>
      <c r="D36" s="173">
        <v>39</v>
      </c>
      <c r="E36" s="132">
        <v>0.41042345276800002</v>
      </c>
      <c r="G36" s="173">
        <v>26</v>
      </c>
      <c r="H36" s="173">
        <v>10</v>
      </c>
      <c r="K36" s="173">
        <v>349</v>
      </c>
      <c r="L36" s="173">
        <v>67</v>
      </c>
      <c r="M36" s="132">
        <v>0.33810888252100002</v>
      </c>
      <c r="N36" s="132">
        <v>0.46268656716399997</v>
      </c>
      <c r="O36" s="173">
        <v>4</v>
      </c>
      <c r="P36" s="173">
        <v>2</v>
      </c>
      <c r="T36" s="116">
        <v>2019</v>
      </c>
      <c r="U36" s="135">
        <v>28</v>
      </c>
      <c r="V36" s="173">
        <v>253</v>
      </c>
      <c r="W36" s="173">
        <v>47</v>
      </c>
      <c r="X36" s="132">
        <v>0.296442687747</v>
      </c>
      <c r="Y36" s="132"/>
      <c r="Z36" s="173">
        <v>24</v>
      </c>
      <c r="AA36" s="173">
        <v>5</v>
      </c>
      <c r="AB36" s="132"/>
      <c r="AC36" s="132"/>
      <c r="AD36" s="173">
        <v>72</v>
      </c>
      <c r="AE36" s="173">
        <v>15</v>
      </c>
      <c r="AF36" s="132">
        <v>0.43055555555500002</v>
      </c>
      <c r="AG36" s="132"/>
    </row>
    <row r="37" spans="1:33">
      <c r="A37" s="116">
        <v>2019</v>
      </c>
      <c r="B37" s="135">
        <v>29</v>
      </c>
      <c r="C37" s="173">
        <v>363</v>
      </c>
      <c r="D37" s="173">
        <v>43</v>
      </c>
      <c r="E37" s="132">
        <v>0.39944903581199998</v>
      </c>
      <c r="G37" s="173">
        <v>17</v>
      </c>
      <c r="H37" s="173">
        <v>18</v>
      </c>
      <c r="K37" s="173">
        <v>403</v>
      </c>
      <c r="L37" s="173">
        <v>95</v>
      </c>
      <c r="M37" s="132">
        <v>0.36228287841099999</v>
      </c>
      <c r="N37" s="132">
        <v>0.33684210526300001</v>
      </c>
      <c r="O37" s="173">
        <v>3</v>
      </c>
      <c r="P37" s="173">
        <v>2</v>
      </c>
      <c r="T37" s="116">
        <v>2019</v>
      </c>
      <c r="U37" s="135">
        <v>29</v>
      </c>
      <c r="V37" s="173">
        <v>273</v>
      </c>
      <c r="W37" s="173">
        <v>61</v>
      </c>
      <c r="X37" s="132">
        <v>0.369963369963</v>
      </c>
      <c r="Y37" s="132"/>
      <c r="Z37" s="173">
        <v>31</v>
      </c>
      <c r="AA37" s="173">
        <v>7</v>
      </c>
      <c r="AB37" s="132"/>
      <c r="AC37" s="132"/>
      <c r="AD37" s="173">
        <v>99</v>
      </c>
      <c r="AE37" s="173">
        <v>27</v>
      </c>
      <c r="AF37" s="132">
        <v>0.36363636363599999</v>
      </c>
      <c r="AG37" s="132"/>
    </row>
    <row r="38" spans="1:33">
      <c r="A38" s="116">
        <v>2019</v>
      </c>
      <c r="B38" s="135">
        <v>30</v>
      </c>
      <c r="C38" s="173">
        <v>417</v>
      </c>
      <c r="D38" s="173">
        <v>63</v>
      </c>
      <c r="E38" s="132">
        <v>0.39808153477199998</v>
      </c>
      <c r="F38" s="132">
        <v>0.444444444444</v>
      </c>
      <c r="G38" s="173">
        <v>24</v>
      </c>
      <c r="H38" s="173">
        <v>33</v>
      </c>
      <c r="K38" s="173">
        <v>491</v>
      </c>
      <c r="L38" s="173">
        <v>136</v>
      </c>
      <c r="M38" s="132">
        <v>0.36252545824799998</v>
      </c>
      <c r="N38" s="132">
        <v>0.34558823529400001</v>
      </c>
      <c r="O38" s="173">
        <v>8</v>
      </c>
      <c r="P38" s="173">
        <v>7</v>
      </c>
      <c r="T38" s="116">
        <v>2019</v>
      </c>
      <c r="U38" s="135">
        <v>30</v>
      </c>
      <c r="V38" s="173">
        <v>352</v>
      </c>
      <c r="W38" s="173">
        <v>77</v>
      </c>
      <c r="X38" s="132">
        <v>0.34375</v>
      </c>
      <c r="Y38" s="132"/>
      <c r="Z38" s="173">
        <v>34</v>
      </c>
      <c r="AA38" s="173">
        <v>22</v>
      </c>
      <c r="AB38" s="132"/>
      <c r="AC38" s="132"/>
      <c r="AD38" s="173">
        <v>105</v>
      </c>
      <c r="AE38" s="173">
        <v>37</v>
      </c>
      <c r="AF38" s="132">
        <v>0.45714285714199998</v>
      </c>
      <c r="AG38" s="132"/>
    </row>
    <row r="39" spans="1:33">
      <c r="A39" s="116">
        <v>2019</v>
      </c>
      <c r="B39" s="135">
        <v>31</v>
      </c>
      <c r="C39" s="173">
        <v>472</v>
      </c>
      <c r="D39" s="173">
        <v>70</v>
      </c>
      <c r="E39" s="132">
        <v>0.419491525423</v>
      </c>
      <c r="F39" s="132">
        <v>0.47142857142799999</v>
      </c>
      <c r="G39" s="173">
        <v>36</v>
      </c>
      <c r="H39" s="173">
        <v>26</v>
      </c>
      <c r="K39" s="173">
        <v>589</v>
      </c>
      <c r="L39" s="173">
        <v>133</v>
      </c>
      <c r="M39" s="132">
        <v>0.35144312393799998</v>
      </c>
      <c r="N39" s="132">
        <v>0.35338345864600001</v>
      </c>
      <c r="O39" s="173">
        <v>7</v>
      </c>
      <c r="P39" s="173">
        <v>4</v>
      </c>
      <c r="T39" s="116">
        <v>2019</v>
      </c>
      <c r="U39" s="135">
        <v>31</v>
      </c>
      <c r="V39" s="173">
        <v>407</v>
      </c>
      <c r="W39" s="173">
        <v>78</v>
      </c>
      <c r="X39" s="132">
        <v>0.33415233415200002</v>
      </c>
      <c r="Y39" s="132"/>
      <c r="Z39" s="173">
        <v>41</v>
      </c>
      <c r="AA39" s="173">
        <v>21</v>
      </c>
      <c r="AB39" s="132"/>
      <c r="AC39" s="132"/>
      <c r="AD39" s="173">
        <v>141</v>
      </c>
      <c r="AE39" s="173">
        <v>34</v>
      </c>
      <c r="AF39" s="132">
        <v>0.44680851063799998</v>
      </c>
      <c r="AG39" s="132"/>
    </row>
    <row r="40" spans="1:33">
      <c r="A40" s="116">
        <v>2019</v>
      </c>
      <c r="B40" s="135">
        <v>32</v>
      </c>
      <c r="C40" s="173">
        <v>493</v>
      </c>
      <c r="D40" s="173">
        <v>62</v>
      </c>
      <c r="E40" s="132">
        <v>0.38336713995900001</v>
      </c>
      <c r="F40" s="132">
        <v>0.38709677419299998</v>
      </c>
      <c r="G40" s="173">
        <v>33</v>
      </c>
      <c r="H40" s="173">
        <v>36</v>
      </c>
      <c r="K40" s="173">
        <v>652</v>
      </c>
      <c r="L40" s="173">
        <v>132</v>
      </c>
      <c r="M40" s="132">
        <v>0.34969325153300002</v>
      </c>
      <c r="N40" s="132">
        <v>0.40909090909000001</v>
      </c>
      <c r="O40" s="173">
        <v>5</v>
      </c>
      <c r="P40" s="173">
        <v>9</v>
      </c>
      <c r="T40" s="116">
        <v>2019</v>
      </c>
      <c r="U40" s="135">
        <v>32</v>
      </c>
      <c r="V40" s="173">
        <v>435</v>
      </c>
      <c r="W40" s="173">
        <v>79</v>
      </c>
      <c r="X40" s="132">
        <v>0.34712643678100003</v>
      </c>
      <c r="Y40" s="132"/>
      <c r="Z40" s="173">
        <v>62</v>
      </c>
      <c r="AA40" s="173">
        <v>26</v>
      </c>
      <c r="AB40" s="132">
        <v>0.32258064516099999</v>
      </c>
      <c r="AC40" s="132"/>
      <c r="AD40" s="173">
        <v>155</v>
      </c>
      <c r="AE40" s="173">
        <v>27</v>
      </c>
      <c r="AF40" s="132">
        <v>0.36774193548299999</v>
      </c>
      <c r="AG40" s="132"/>
    </row>
    <row r="41" spans="1:33">
      <c r="A41" s="116">
        <v>2019</v>
      </c>
      <c r="B41" s="135">
        <v>33</v>
      </c>
      <c r="C41" s="173">
        <v>565</v>
      </c>
      <c r="D41" s="173">
        <v>109</v>
      </c>
      <c r="E41" s="132">
        <v>0.34513274336200001</v>
      </c>
      <c r="F41" s="132">
        <v>0.39449541284400003</v>
      </c>
      <c r="G41" s="173">
        <v>54</v>
      </c>
      <c r="H41" s="173">
        <v>44</v>
      </c>
      <c r="I41" s="132">
        <v>0.38888888888799999</v>
      </c>
      <c r="K41" s="173">
        <v>696</v>
      </c>
      <c r="L41" s="173">
        <v>162</v>
      </c>
      <c r="M41" s="132">
        <v>0.31752873563200001</v>
      </c>
      <c r="N41" s="132">
        <v>0.37037037036999998</v>
      </c>
      <c r="O41" s="173">
        <v>12</v>
      </c>
      <c r="P41" s="173">
        <v>8</v>
      </c>
      <c r="T41" s="116">
        <v>2019</v>
      </c>
      <c r="U41" s="135">
        <v>33</v>
      </c>
      <c r="V41" s="173">
        <v>459</v>
      </c>
      <c r="W41" s="173">
        <v>101</v>
      </c>
      <c r="X41" s="132">
        <v>0.309368191721</v>
      </c>
      <c r="Y41" s="132"/>
      <c r="Z41" s="173">
        <v>61</v>
      </c>
      <c r="AA41" s="173">
        <v>27</v>
      </c>
      <c r="AB41" s="132">
        <v>0.31147540983599997</v>
      </c>
      <c r="AC41" s="132"/>
      <c r="AD41" s="173">
        <v>176</v>
      </c>
      <c r="AE41" s="173">
        <v>34</v>
      </c>
      <c r="AF41" s="132">
        <v>0.34090909090900001</v>
      </c>
      <c r="AG41" s="132"/>
    </row>
    <row r="42" spans="1:33">
      <c r="A42" s="116">
        <v>2019</v>
      </c>
      <c r="B42" s="135">
        <v>34</v>
      </c>
      <c r="C42" s="173">
        <v>567</v>
      </c>
      <c r="D42" s="173">
        <v>107</v>
      </c>
      <c r="E42" s="132">
        <v>0.31922398589000001</v>
      </c>
      <c r="F42" s="132">
        <v>0.37383177569999998</v>
      </c>
      <c r="G42" s="173">
        <v>62</v>
      </c>
      <c r="H42" s="173">
        <v>48</v>
      </c>
      <c r="I42" s="132">
        <v>0.5</v>
      </c>
      <c r="K42" s="173">
        <v>736</v>
      </c>
      <c r="L42" s="173">
        <v>188</v>
      </c>
      <c r="M42" s="132">
        <v>0.35054347825999999</v>
      </c>
      <c r="N42" s="132">
        <v>0.40957446808499998</v>
      </c>
      <c r="O42" s="173">
        <v>12</v>
      </c>
      <c r="P42" s="173">
        <v>10</v>
      </c>
      <c r="T42" s="116">
        <v>2019</v>
      </c>
      <c r="U42" s="135">
        <v>34</v>
      </c>
      <c r="V42" s="173">
        <v>495</v>
      </c>
      <c r="W42" s="173">
        <v>108</v>
      </c>
      <c r="X42" s="132">
        <v>0.331313131313</v>
      </c>
      <c r="Y42" s="132"/>
      <c r="Z42" s="173">
        <v>67</v>
      </c>
      <c r="AA42" s="173">
        <v>36</v>
      </c>
      <c r="AB42" s="132">
        <v>0.358208955223</v>
      </c>
      <c r="AC42" s="132"/>
      <c r="AD42" s="173">
        <v>174</v>
      </c>
      <c r="AE42" s="173">
        <v>44</v>
      </c>
      <c r="AF42" s="132">
        <v>0.402298850574</v>
      </c>
      <c r="AG42" s="132"/>
    </row>
    <row r="43" spans="1:33">
      <c r="A43" s="116">
        <v>2019</v>
      </c>
      <c r="B43" s="135">
        <v>35</v>
      </c>
      <c r="C43" s="173">
        <v>530</v>
      </c>
      <c r="D43" s="173">
        <v>120</v>
      </c>
      <c r="E43" s="132">
        <v>0.33584905660300002</v>
      </c>
      <c r="F43" s="132">
        <v>0.38333333333300001</v>
      </c>
      <c r="G43" s="173">
        <v>68</v>
      </c>
      <c r="H43" s="173">
        <v>42</v>
      </c>
      <c r="I43" s="132">
        <v>0.52941176470499995</v>
      </c>
      <c r="K43" s="173">
        <v>794</v>
      </c>
      <c r="L43" s="173">
        <v>195</v>
      </c>
      <c r="M43" s="132">
        <v>0.31360201511300001</v>
      </c>
      <c r="N43" s="132">
        <v>0.30256410256400001</v>
      </c>
      <c r="O43" s="173">
        <v>18</v>
      </c>
      <c r="P43" s="173">
        <v>11</v>
      </c>
      <c r="T43" s="116">
        <v>2019</v>
      </c>
      <c r="U43" s="135">
        <v>35</v>
      </c>
      <c r="V43" s="173">
        <v>561</v>
      </c>
      <c r="W43" s="173">
        <v>106</v>
      </c>
      <c r="X43" s="132">
        <v>0.29768270944699998</v>
      </c>
      <c r="Y43" s="132"/>
      <c r="Z43" s="173">
        <v>67</v>
      </c>
      <c r="AA43" s="173">
        <v>36</v>
      </c>
      <c r="AB43" s="132">
        <v>0.358208955223</v>
      </c>
      <c r="AC43" s="132"/>
      <c r="AD43" s="173">
        <v>166</v>
      </c>
      <c r="AE43" s="173">
        <v>53</v>
      </c>
      <c r="AF43" s="132">
        <v>0.34939759036099999</v>
      </c>
      <c r="AG43" s="132">
        <v>0.35849056603700002</v>
      </c>
    </row>
    <row r="44" spans="1:33">
      <c r="A44" s="116">
        <v>2019</v>
      </c>
      <c r="B44" s="135">
        <v>36</v>
      </c>
      <c r="C44" s="173">
        <v>609</v>
      </c>
      <c r="D44" s="173">
        <v>137</v>
      </c>
      <c r="E44" s="132">
        <v>0.30706075533600002</v>
      </c>
      <c r="F44" s="132">
        <v>0.38686131386799999</v>
      </c>
      <c r="G44" s="173">
        <v>89</v>
      </c>
      <c r="H44" s="173">
        <v>74</v>
      </c>
      <c r="I44" s="132">
        <v>0.426966292134</v>
      </c>
      <c r="J44" s="132">
        <v>0.52702702702699999</v>
      </c>
      <c r="K44" s="173">
        <v>694</v>
      </c>
      <c r="L44" s="173">
        <v>159</v>
      </c>
      <c r="M44" s="132">
        <v>0.324207492795</v>
      </c>
      <c r="N44" s="132">
        <v>0.371069182389</v>
      </c>
      <c r="O44" s="173">
        <v>28</v>
      </c>
      <c r="P44" s="173">
        <v>10</v>
      </c>
      <c r="T44" s="116">
        <v>2019</v>
      </c>
      <c r="U44" s="135">
        <v>36</v>
      </c>
      <c r="V44" s="173">
        <v>445</v>
      </c>
      <c r="W44" s="173">
        <v>86</v>
      </c>
      <c r="X44" s="132">
        <v>0.30337078651600002</v>
      </c>
      <c r="Y44" s="132"/>
      <c r="Z44" s="173">
        <v>90</v>
      </c>
      <c r="AA44" s="173">
        <v>32</v>
      </c>
      <c r="AB44" s="132">
        <v>0.377777777777</v>
      </c>
      <c r="AC44" s="132"/>
      <c r="AD44" s="173">
        <v>159</v>
      </c>
      <c r="AE44" s="173">
        <v>41</v>
      </c>
      <c r="AF44" s="132">
        <v>0.35220125786099998</v>
      </c>
      <c r="AG44" s="132"/>
    </row>
    <row r="45" spans="1:33">
      <c r="A45" s="116">
        <v>2019</v>
      </c>
      <c r="B45" s="135">
        <v>37</v>
      </c>
      <c r="C45" s="173">
        <v>621</v>
      </c>
      <c r="D45" s="173">
        <v>146</v>
      </c>
      <c r="E45" s="132">
        <v>0.26247987117499999</v>
      </c>
      <c r="F45" s="132">
        <v>0.26027397260200003</v>
      </c>
      <c r="G45" s="173">
        <v>113</v>
      </c>
      <c r="H45" s="173">
        <v>68</v>
      </c>
      <c r="I45" s="132">
        <v>0.45132743362799999</v>
      </c>
      <c r="J45" s="132">
        <v>0.54411764705800003</v>
      </c>
      <c r="K45" s="173">
        <v>744</v>
      </c>
      <c r="L45" s="173">
        <v>175</v>
      </c>
      <c r="M45" s="132">
        <v>0.30779569892399999</v>
      </c>
      <c r="N45" s="132">
        <v>0.38857142857100002</v>
      </c>
      <c r="O45" s="173">
        <v>33</v>
      </c>
      <c r="P45" s="173">
        <v>13</v>
      </c>
      <c r="T45" s="116">
        <v>2019</v>
      </c>
      <c r="U45" s="135">
        <v>37</v>
      </c>
      <c r="V45" s="173">
        <v>470</v>
      </c>
      <c r="W45" s="173">
        <v>71</v>
      </c>
      <c r="X45" s="132">
        <v>0.29787234042499999</v>
      </c>
      <c r="Y45" s="132"/>
      <c r="Z45" s="173">
        <v>109</v>
      </c>
      <c r="AA45" s="173">
        <v>55</v>
      </c>
      <c r="AB45" s="132">
        <v>0.34862385321099998</v>
      </c>
      <c r="AC45" s="132">
        <v>0.50909090908999999</v>
      </c>
      <c r="AD45" s="173">
        <v>165</v>
      </c>
      <c r="AE45" s="173">
        <v>49</v>
      </c>
      <c r="AF45" s="132">
        <v>0.30909090908999998</v>
      </c>
      <c r="AG45" s="132"/>
    </row>
    <row r="46" spans="1:33">
      <c r="A46" s="116">
        <v>2019</v>
      </c>
      <c r="B46" s="135">
        <v>38</v>
      </c>
      <c r="C46" s="173">
        <v>852</v>
      </c>
      <c r="D46" s="173">
        <v>256</v>
      </c>
      <c r="E46" s="132">
        <v>0.26877934272300003</v>
      </c>
      <c r="F46" s="132">
        <v>0.29296875</v>
      </c>
      <c r="G46" s="173">
        <v>157</v>
      </c>
      <c r="H46" s="173">
        <v>95</v>
      </c>
      <c r="I46" s="132">
        <v>0.46496815286600002</v>
      </c>
      <c r="J46" s="132">
        <v>0.52631578947299995</v>
      </c>
      <c r="K46" s="173">
        <v>772</v>
      </c>
      <c r="L46" s="173">
        <v>218</v>
      </c>
      <c r="M46" s="132">
        <v>0.31735751295300002</v>
      </c>
      <c r="N46" s="132">
        <v>0.29816513761399999</v>
      </c>
      <c r="O46" s="173">
        <v>23</v>
      </c>
      <c r="P46" s="173">
        <v>20</v>
      </c>
      <c r="T46" s="116">
        <v>2019</v>
      </c>
      <c r="U46" s="135">
        <v>38</v>
      </c>
      <c r="V46" s="173">
        <v>470</v>
      </c>
      <c r="W46" s="173">
        <v>106</v>
      </c>
      <c r="X46" s="132">
        <v>0.287234042553</v>
      </c>
      <c r="Y46" s="132"/>
      <c r="Z46" s="173">
        <v>119</v>
      </c>
      <c r="AA46" s="173">
        <v>71</v>
      </c>
      <c r="AB46" s="132">
        <v>0.310924369747</v>
      </c>
      <c r="AC46" s="132">
        <v>0.36619718309799998</v>
      </c>
      <c r="AD46" s="173">
        <v>183</v>
      </c>
      <c r="AE46" s="173">
        <v>41</v>
      </c>
      <c r="AF46" s="132">
        <v>0.398907103825</v>
      </c>
      <c r="AG46" s="132"/>
    </row>
    <row r="47" spans="1:33">
      <c r="A47" s="116">
        <v>2019</v>
      </c>
      <c r="B47" s="135">
        <v>39</v>
      </c>
      <c r="C47" s="173">
        <v>316</v>
      </c>
      <c r="D47" s="173">
        <v>154</v>
      </c>
      <c r="E47" s="132">
        <v>0.237341772151</v>
      </c>
      <c r="F47" s="132">
        <v>0.32467532467499999</v>
      </c>
      <c r="G47" s="173">
        <v>143</v>
      </c>
      <c r="H47" s="173">
        <v>120</v>
      </c>
      <c r="I47" s="132">
        <v>0.37762237762200002</v>
      </c>
      <c r="J47" s="132">
        <v>0.48333333333299999</v>
      </c>
      <c r="K47" s="173">
        <v>741</v>
      </c>
      <c r="L47" s="173">
        <v>200</v>
      </c>
      <c r="M47" s="132">
        <v>0.28744939271199998</v>
      </c>
      <c r="N47" s="132">
        <v>0.32500000000000001</v>
      </c>
      <c r="O47" s="173">
        <v>42</v>
      </c>
      <c r="P47" s="173">
        <v>20</v>
      </c>
      <c r="T47" s="116">
        <v>2019</v>
      </c>
      <c r="U47" s="135">
        <v>39</v>
      </c>
      <c r="V47" s="173">
        <v>400</v>
      </c>
      <c r="W47" s="173">
        <v>75</v>
      </c>
      <c r="X47" s="132">
        <v>0.27500000000000002</v>
      </c>
      <c r="Y47" s="132"/>
      <c r="Z47" s="173">
        <v>162</v>
      </c>
      <c r="AA47" s="173">
        <v>80</v>
      </c>
      <c r="AB47" s="132">
        <v>0.32098765431999998</v>
      </c>
      <c r="AC47" s="132">
        <v>0.38750000000000001</v>
      </c>
      <c r="AD47" s="173">
        <v>179</v>
      </c>
      <c r="AE47" s="173">
        <v>45</v>
      </c>
      <c r="AF47" s="132">
        <v>0.284916201117</v>
      </c>
      <c r="AG47" s="132"/>
    </row>
    <row r="48" spans="1:33">
      <c r="A48" s="116">
        <v>2019</v>
      </c>
      <c r="B48" s="135">
        <v>40</v>
      </c>
      <c r="C48" s="173">
        <v>362</v>
      </c>
      <c r="D48" s="173">
        <v>156</v>
      </c>
      <c r="E48" s="132">
        <v>0.14088397790000001</v>
      </c>
      <c r="F48" s="132">
        <v>0.24358974358900001</v>
      </c>
      <c r="G48" s="173">
        <v>190</v>
      </c>
      <c r="H48" s="173">
        <v>153</v>
      </c>
      <c r="I48" s="132">
        <v>0.42105263157799999</v>
      </c>
      <c r="J48" s="132">
        <v>0.48366013071800001</v>
      </c>
      <c r="K48" s="173">
        <v>571</v>
      </c>
      <c r="L48" s="173">
        <v>208</v>
      </c>
      <c r="M48" s="132">
        <v>0.26444833625199998</v>
      </c>
      <c r="N48" s="132">
        <v>0.375</v>
      </c>
      <c r="O48" s="173">
        <v>42</v>
      </c>
      <c r="P48" s="173">
        <v>17</v>
      </c>
      <c r="T48" s="116">
        <v>2019</v>
      </c>
      <c r="U48" s="135">
        <v>40</v>
      </c>
      <c r="V48" s="173">
        <v>251</v>
      </c>
      <c r="W48" s="173">
        <v>60</v>
      </c>
      <c r="X48" s="132">
        <v>0.25099601593600002</v>
      </c>
      <c r="Y48" s="132"/>
      <c r="Z48" s="173">
        <v>180</v>
      </c>
      <c r="AA48" s="173">
        <v>105</v>
      </c>
      <c r="AB48" s="132">
        <v>0.27777777777700002</v>
      </c>
      <c r="AC48" s="132">
        <v>0.39047619047600002</v>
      </c>
      <c r="AD48" s="173">
        <v>140</v>
      </c>
      <c r="AE48" s="173">
        <v>43</v>
      </c>
      <c r="AF48" s="132">
        <v>0.27142857142799998</v>
      </c>
      <c r="AG48" s="132"/>
    </row>
    <row r="49" spans="1:33">
      <c r="A49" s="116">
        <v>2019</v>
      </c>
      <c r="B49" s="135">
        <v>41</v>
      </c>
      <c r="C49" s="173">
        <v>269</v>
      </c>
      <c r="D49" s="173">
        <v>166</v>
      </c>
      <c r="E49" s="132">
        <v>0.11524163568699999</v>
      </c>
      <c r="F49" s="132">
        <v>0.18072289156599999</v>
      </c>
      <c r="G49" s="173">
        <v>198</v>
      </c>
      <c r="H49" s="173">
        <v>189</v>
      </c>
      <c r="I49" s="132">
        <v>0.44949494949399998</v>
      </c>
      <c r="J49" s="132">
        <v>0.48148148148100001</v>
      </c>
      <c r="K49" s="173">
        <v>518</v>
      </c>
      <c r="L49" s="173">
        <v>210</v>
      </c>
      <c r="M49" s="132">
        <v>0.250965250965</v>
      </c>
      <c r="N49" s="132">
        <v>0.32380952380900002</v>
      </c>
      <c r="O49" s="173">
        <v>55</v>
      </c>
      <c r="P49" s="173">
        <v>29</v>
      </c>
      <c r="Q49" s="132">
        <v>0.29090909090900002</v>
      </c>
      <c r="T49" s="116">
        <v>2019</v>
      </c>
      <c r="U49" s="135">
        <v>41</v>
      </c>
      <c r="V49" s="173">
        <v>186</v>
      </c>
      <c r="W49" s="173">
        <v>54</v>
      </c>
      <c r="X49" s="132">
        <v>0.258064516129</v>
      </c>
      <c r="Y49" s="132"/>
      <c r="Z49" s="173">
        <v>209</v>
      </c>
      <c r="AA49" s="173">
        <v>116</v>
      </c>
      <c r="AB49" s="132">
        <v>0.27272727272699998</v>
      </c>
      <c r="AC49" s="132">
        <v>0.36206896551700002</v>
      </c>
      <c r="AD49" s="173">
        <v>123</v>
      </c>
      <c r="AE49" s="173">
        <v>40</v>
      </c>
      <c r="AF49" s="132">
        <v>0.20325203251999999</v>
      </c>
      <c r="AG49" s="132"/>
    </row>
    <row r="50" spans="1:33">
      <c r="A50" s="116">
        <v>2019</v>
      </c>
      <c r="B50" s="135">
        <v>42</v>
      </c>
      <c r="C50" s="173">
        <v>204</v>
      </c>
      <c r="D50" s="173">
        <v>117</v>
      </c>
      <c r="E50" s="132">
        <v>0.10294117647000001</v>
      </c>
      <c r="F50" s="132">
        <v>0.17948717948699999</v>
      </c>
      <c r="G50" s="173">
        <v>270</v>
      </c>
      <c r="H50" s="173">
        <v>189</v>
      </c>
      <c r="I50" s="132">
        <v>0.43703703703699998</v>
      </c>
      <c r="J50" s="132">
        <v>0.44973544973500001</v>
      </c>
      <c r="K50" s="173">
        <v>467</v>
      </c>
      <c r="L50" s="173">
        <v>208</v>
      </c>
      <c r="M50" s="132">
        <v>0.24839400428200001</v>
      </c>
      <c r="N50" s="132">
        <v>0.33653846153799999</v>
      </c>
      <c r="O50" s="173">
        <v>39</v>
      </c>
      <c r="P50" s="173">
        <v>20</v>
      </c>
      <c r="T50" s="116">
        <v>2019</v>
      </c>
      <c r="U50" s="135">
        <v>42</v>
      </c>
      <c r="V50" s="173">
        <v>129</v>
      </c>
      <c r="W50" s="173">
        <v>42</v>
      </c>
      <c r="X50" s="132">
        <v>0.201550387596</v>
      </c>
      <c r="Y50" s="132"/>
      <c r="Z50" s="173">
        <v>212</v>
      </c>
      <c r="AA50" s="173">
        <v>120</v>
      </c>
      <c r="AB50" s="132">
        <v>0.292452830188</v>
      </c>
      <c r="AC50" s="132">
        <v>0.375</v>
      </c>
      <c r="AD50" s="173">
        <v>126</v>
      </c>
      <c r="AE50" s="173">
        <v>46</v>
      </c>
      <c r="AF50" s="132">
        <v>0.222222222222</v>
      </c>
      <c r="AG50" s="132"/>
    </row>
    <row r="51" spans="1:33">
      <c r="A51" s="116">
        <v>2019</v>
      </c>
      <c r="B51" s="135">
        <v>43</v>
      </c>
      <c r="C51" s="173">
        <v>185</v>
      </c>
      <c r="D51" s="173">
        <v>72</v>
      </c>
      <c r="E51" s="132">
        <v>9.7297297296999999E-2</v>
      </c>
      <c r="F51" s="132">
        <v>9.7222222221999999E-2</v>
      </c>
      <c r="G51" s="173">
        <v>266</v>
      </c>
      <c r="H51" s="173">
        <v>171</v>
      </c>
      <c r="I51" s="132">
        <v>0.42481203007500001</v>
      </c>
      <c r="J51" s="132">
        <v>0.50877192982399999</v>
      </c>
      <c r="K51" s="173">
        <v>460</v>
      </c>
      <c r="L51" s="173">
        <v>232</v>
      </c>
      <c r="M51" s="132">
        <v>0.29782608695599999</v>
      </c>
      <c r="N51" s="132">
        <v>0.36206896551700002</v>
      </c>
      <c r="O51" s="173">
        <v>53</v>
      </c>
      <c r="P51" s="173">
        <v>24</v>
      </c>
      <c r="Q51" s="132">
        <v>0.33962264150900001</v>
      </c>
      <c r="T51" s="116">
        <v>2019</v>
      </c>
      <c r="U51" s="135">
        <v>43</v>
      </c>
      <c r="V51" s="173">
        <v>76</v>
      </c>
      <c r="W51" s="173">
        <v>29</v>
      </c>
      <c r="X51" s="132">
        <v>0.28947368421000003</v>
      </c>
      <c r="Y51" s="132"/>
      <c r="Z51" s="173">
        <v>257</v>
      </c>
      <c r="AA51" s="173">
        <v>151</v>
      </c>
      <c r="AB51" s="132">
        <v>0.31517509727600002</v>
      </c>
      <c r="AC51" s="132">
        <v>0.39072847682099998</v>
      </c>
      <c r="AD51" s="173">
        <v>127</v>
      </c>
      <c r="AE51" s="173">
        <v>52</v>
      </c>
      <c r="AF51" s="132">
        <v>0.267716535433</v>
      </c>
      <c r="AG51" s="132">
        <v>0.384615384615</v>
      </c>
    </row>
    <row r="52" spans="1:33">
      <c r="A52" s="116">
        <v>2019</v>
      </c>
      <c r="B52" s="135">
        <v>44</v>
      </c>
      <c r="C52" s="173">
        <v>91</v>
      </c>
      <c r="D52" s="173">
        <v>58</v>
      </c>
      <c r="E52" s="132">
        <v>8.7912087912000003E-2</v>
      </c>
      <c r="F52" s="132">
        <v>0.10344827586200001</v>
      </c>
      <c r="G52" s="173">
        <v>280</v>
      </c>
      <c r="H52" s="173">
        <v>195</v>
      </c>
      <c r="I52" s="132">
        <v>0.38928571428499997</v>
      </c>
      <c r="J52" s="132">
        <v>0.51282051281999996</v>
      </c>
      <c r="K52" s="173">
        <v>459</v>
      </c>
      <c r="L52" s="173">
        <v>247</v>
      </c>
      <c r="M52" s="132">
        <v>0.23747276688399999</v>
      </c>
      <c r="N52" s="132">
        <v>0.32388663967600001</v>
      </c>
      <c r="O52" s="173">
        <v>49</v>
      </c>
      <c r="P52" s="173">
        <v>21</v>
      </c>
      <c r="T52" s="116">
        <v>2019</v>
      </c>
      <c r="U52" s="135">
        <v>44</v>
      </c>
      <c r="V52" s="173">
        <v>56</v>
      </c>
      <c r="W52" s="173">
        <v>43</v>
      </c>
      <c r="X52" s="132">
        <v>0.125</v>
      </c>
      <c r="Y52" s="132"/>
      <c r="Z52" s="173">
        <v>266</v>
      </c>
      <c r="AA52" s="173">
        <v>159</v>
      </c>
      <c r="AB52" s="132">
        <v>0.29699248120299998</v>
      </c>
      <c r="AC52" s="132">
        <v>0.36477987421300001</v>
      </c>
      <c r="AD52" s="173">
        <v>137</v>
      </c>
      <c r="AE52" s="173">
        <v>45</v>
      </c>
      <c r="AF52" s="132">
        <v>0.16788321167799999</v>
      </c>
      <c r="AG52" s="132"/>
    </row>
    <row r="53" spans="1:33" ht="15.75" thickBot="1">
      <c r="A53" s="122">
        <v>2019</v>
      </c>
      <c r="B53" s="141">
        <v>45</v>
      </c>
      <c r="C53" s="175">
        <v>72</v>
      </c>
      <c r="D53" s="175">
        <v>33</v>
      </c>
      <c r="E53" s="176">
        <v>1.3888888888E-2</v>
      </c>
      <c r="F53" s="176"/>
      <c r="G53" s="175">
        <v>235</v>
      </c>
      <c r="H53" s="175">
        <v>163</v>
      </c>
      <c r="I53" s="176">
        <v>0.44255319148900002</v>
      </c>
      <c r="J53" s="176">
        <v>0.42944785276000003</v>
      </c>
      <c r="K53" s="175">
        <v>376</v>
      </c>
      <c r="L53" s="175">
        <v>211</v>
      </c>
      <c r="M53" s="176">
        <v>0.31117021276500001</v>
      </c>
      <c r="N53" s="176">
        <v>0.28909952606599998</v>
      </c>
      <c r="O53" s="175">
        <v>43</v>
      </c>
      <c r="P53" s="175">
        <v>23</v>
      </c>
      <c r="Q53" s="176"/>
      <c r="R53" s="176"/>
      <c r="T53" s="122">
        <v>2019</v>
      </c>
      <c r="U53" s="141">
        <v>45</v>
      </c>
      <c r="V53" s="175">
        <v>46</v>
      </c>
      <c r="W53" s="175">
        <v>23</v>
      </c>
      <c r="X53" s="176"/>
      <c r="Y53" s="176"/>
      <c r="Z53" s="175">
        <v>226</v>
      </c>
      <c r="AA53" s="175">
        <v>143</v>
      </c>
      <c r="AB53" s="176">
        <v>0.31858407079599999</v>
      </c>
      <c r="AC53" s="176">
        <v>0.286713286713</v>
      </c>
      <c r="AD53" s="175">
        <v>104</v>
      </c>
      <c r="AE53" s="175">
        <v>45</v>
      </c>
      <c r="AF53" s="176">
        <v>0.27884615384599998</v>
      </c>
      <c r="AG53" s="176"/>
    </row>
    <row r="54" spans="1:33">
      <c r="A54" s="109">
        <v>2020</v>
      </c>
      <c r="B54" s="128">
        <v>23</v>
      </c>
      <c r="C54" s="170">
        <v>41</v>
      </c>
      <c r="D54" s="170">
        <v>4</v>
      </c>
      <c r="E54" s="171"/>
      <c r="F54" s="171"/>
      <c r="G54" s="170">
        <v>2</v>
      </c>
      <c r="H54" s="170"/>
      <c r="I54" s="171"/>
      <c r="J54" s="171"/>
      <c r="K54" s="170">
        <v>40</v>
      </c>
      <c r="L54" s="170">
        <v>7</v>
      </c>
      <c r="M54" s="171"/>
      <c r="N54" s="171"/>
      <c r="O54" s="170">
        <v>1</v>
      </c>
      <c r="P54" s="170"/>
      <c r="Q54" s="171"/>
      <c r="R54" s="171"/>
      <c r="T54" s="109">
        <v>2020</v>
      </c>
      <c r="U54" s="128">
        <v>23</v>
      </c>
      <c r="V54" s="170">
        <v>33</v>
      </c>
      <c r="W54" s="170">
        <v>7</v>
      </c>
      <c r="X54" s="171"/>
      <c r="Y54" s="171"/>
      <c r="Z54" s="170"/>
      <c r="AA54" s="170"/>
      <c r="AB54" s="171"/>
      <c r="AC54" s="171"/>
      <c r="AD54" s="170">
        <v>7</v>
      </c>
      <c r="AE54" s="170"/>
      <c r="AF54" s="171"/>
      <c r="AG54" s="171"/>
    </row>
    <row r="55" spans="1:33">
      <c r="A55" s="116">
        <v>2020</v>
      </c>
      <c r="B55" s="135">
        <v>24</v>
      </c>
      <c r="C55" s="173">
        <v>54</v>
      </c>
      <c r="D55" s="173">
        <v>6</v>
      </c>
      <c r="E55" s="132">
        <v>0.444444444444</v>
      </c>
      <c r="G55" s="173">
        <v>4</v>
      </c>
      <c r="H55" s="173">
        <v>2</v>
      </c>
      <c r="K55" s="173">
        <v>68</v>
      </c>
      <c r="L55" s="173">
        <v>12</v>
      </c>
      <c r="M55" s="132">
        <v>0.39705882352900002</v>
      </c>
      <c r="O55" s="173"/>
      <c r="P55" s="173"/>
      <c r="T55" s="116">
        <v>2020</v>
      </c>
      <c r="U55" s="135">
        <v>24</v>
      </c>
      <c r="V55" s="173">
        <v>55</v>
      </c>
      <c r="W55" s="173">
        <v>10</v>
      </c>
      <c r="X55" s="132">
        <v>0.4</v>
      </c>
      <c r="Y55" s="132"/>
      <c r="Z55" s="173">
        <v>3</v>
      </c>
      <c r="AA55" s="173"/>
      <c r="AB55" s="132"/>
      <c r="AC55" s="132"/>
      <c r="AD55" s="173">
        <v>10</v>
      </c>
      <c r="AE55" s="173">
        <v>2</v>
      </c>
      <c r="AF55" s="132"/>
      <c r="AG55" s="132"/>
    </row>
    <row r="56" spans="1:33">
      <c r="A56" s="116">
        <v>2020</v>
      </c>
      <c r="B56" s="135">
        <v>25</v>
      </c>
      <c r="C56" s="173">
        <v>87</v>
      </c>
      <c r="D56" s="173">
        <v>7</v>
      </c>
      <c r="E56" s="132">
        <v>0.47126436781600001</v>
      </c>
      <c r="G56" s="173">
        <v>6</v>
      </c>
      <c r="H56" s="173">
        <v>3</v>
      </c>
      <c r="K56" s="173">
        <v>139</v>
      </c>
      <c r="L56" s="173">
        <v>27</v>
      </c>
      <c r="M56" s="132">
        <v>0.287769784172</v>
      </c>
      <c r="O56" s="173">
        <v>4</v>
      </c>
      <c r="P56" s="173">
        <v>1</v>
      </c>
      <c r="T56" s="116">
        <v>2020</v>
      </c>
      <c r="U56" s="135">
        <v>25</v>
      </c>
      <c r="V56" s="173">
        <v>120</v>
      </c>
      <c r="W56" s="173">
        <v>21</v>
      </c>
      <c r="X56" s="132">
        <v>0.291666666666</v>
      </c>
      <c r="Y56" s="132"/>
      <c r="Z56" s="173">
        <v>2</v>
      </c>
      <c r="AA56" s="173">
        <v>3</v>
      </c>
      <c r="AB56" s="132"/>
      <c r="AC56" s="132"/>
      <c r="AD56" s="173">
        <v>17</v>
      </c>
      <c r="AE56" s="173">
        <v>3</v>
      </c>
      <c r="AF56" s="132"/>
      <c r="AG56" s="132"/>
    </row>
    <row r="57" spans="1:33">
      <c r="A57" s="116">
        <v>2020</v>
      </c>
      <c r="B57" s="135">
        <v>26</v>
      </c>
      <c r="C57" s="173">
        <v>127</v>
      </c>
      <c r="D57" s="173">
        <v>11</v>
      </c>
      <c r="E57" s="132">
        <v>0.43307086614099999</v>
      </c>
      <c r="G57" s="173">
        <v>4</v>
      </c>
      <c r="H57" s="173">
        <v>2</v>
      </c>
      <c r="K57" s="173">
        <v>211</v>
      </c>
      <c r="L57" s="173">
        <v>29</v>
      </c>
      <c r="M57" s="132">
        <v>0.43601895734500001</v>
      </c>
      <c r="O57" s="173">
        <v>5</v>
      </c>
      <c r="P57" s="173">
        <v>3</v>
      </c>
      <c r="T57" s="116">
        <v>2020</v>
      </c>
      <c r="U57" s="135">
        <v>26</v>
      </c>
      <c r="V57" s="173">
        <v>162</v>
      </c>
      <c r="W57" s="173">
        <v>27</v>
      </c>
      <c r="X57" s="132">
        <v>0.45679012345600001</v>
      </c>
      <c r="Y57" s="132"/>
      <c r="Z57" s="173">
        <v>9</v>
      </c>
      <c r="AA57" s="173">
        <v>1</v>
      </c>
      <c r="AB57" s="132"/>
      <c r="AC57" s="132"/>
      <c r="AD57" s="173">
        <v>40</v>
      </c>
      <c r="AE57" s="173">
        <v>1</v>
      </c>
      <c r="AF57" s="132"/>
      <c r="AG57" s="132"/>
    </row>
    <row r="58" spans="1:33">
      <c r="A58" s="116">
        <v>2020</v>
      </c>
      <c r="B58" s="135">
        <v>27</v>
      </c>
      <c r="C58" s="173">
        <v>188</v>
      </c>
      <c r="D58" s="173">
        <v>13</v>
      </c>
      <c r="E58" s="132">
        <v>0.38297872340400002</v>
      </c>
      <c r="G58" s="173">
        <v>8</v>
      </c>
      <c r="H58" s="173">
        <v>4</v>
      </c>
      <c r="K58" s="173">
        <v>224</v>
      </c>
      <c r="L58" s="173">
        <v>41</v>
      </c>
      <c r="M58" s="132">
        <v>0.37053571428499998</v>
      </c>
      <c r="O58" s="173">
        <v>7</v>
      </c>
      <c r="P58" s="173"/>
      <c r="T58" s="116">
        <v>2020</v>
      </c>
      <c r="U58" s="135">
        <v>27</v>
      </c>
      <c r="V58" s="173">
        <v>178</v>
      </c>
      <c r="W58" s="173">
        <v>32</v>
      </c>
      <c r="X58" s="132">
        <v>0.33707865168500001</v>
      </c>
      <c r="Y58" s="132"/>
      <c r="Z58" s="173">
        <v>12</v>
      </c>
      <c r="AA58" s="173">
        <v>5</v>
      </c>
      <c r="AB58" s="132"/>
      <c r="AC58" s="132"/>
      <c r="AD58" s="173">
        <v>34</v>
      </c>
      <c r="AE58" s="173">
        <v>4</v>
      </c>
      <c r="AF58" s="132"/>
      <c r="AG58" s="132"/>
    </row>
    <row r="59" spans="1:33">
      <c r="A59" s="116">
        <v>2020</v>
      </c>
      <c r="B59" s="135">
        <v>28</v>
      </c>
      <c r="C59" s="173">
        <v>265</v>
      </c>
      <c r="D59" s="173">
        <v>27</v>
      </c>
      <c r="E59" s="132">
        <v>0.38490566037700003</v>
      </c>
      <c r="G59" s="173">
        <v>16</v>
      </c>
      <c r="H59" s="173">
        <v>5</v>
      </c>
      <c r="K59" s="173">
        <v>334</v>
      </c>
      <c r="L59" s="173">
        <v>44</v>
      </c>
      <c r="M59" s="132">
        <v>0.425149700598</v>
      </c>
      <c r="O59" s="173">
        <v>6</v>
      </c>
      <c r="P59" s="173"/>
      <c r="T59" s="116">
        <v>2020</v>
      </c>
      <c r="U59" s="135">
        <v>28</v>
      </c>
      <c r="V59" s="173">
        <v>268</v>
      </c>
      <c r="W59" s="173">
        <v>35</v>
      </c>
      <c r="X59" s="132">
        <v>0.40671641791000002</v>
      </c>
      <c r="Y59" s="132"/>
      <c r="Z59" s="173">
        <v>19</v>
      </c>
      <c r="AA59" s="173">
        <v>4</v>
      </c>
      <c r="AB59" s="132"/>
      <c r="AC59" s="132"/>
      <c r="AD59" s="173">
        <v>47</v>
      </c>
      <c r="AE59" s="173">
        <v>5</v>
      </c>
      <c r="AF59" s="132"/>
      <c r="AG59" s="132"/>
    </row>
    <row r="60" spans="1:33">
      <c r="A60" s="116">
        <v>2020</v>
      </c>
      <c r="B60" s="135">
        <v>29</v>
      </c>
      <c r="C60" s="173">
        <v>310</v>
      </c>
      <c r="D60" s="173">
        <v>33</v>
      </c>
      <c r="E60" s="132">
        <v>0.43870967741900002</v>
      </c>
      <c r="G60" s="173">
        <v>27</v>
      </c>
      <c r="H60" s="173">
        <v>5</v>
      </c>
      <c r="K60" s="173">
        <v>463</v>
      </c>
      <c r="L60" s="173">
        <v>72</v>
      </c>
      <c r="M60" s="132">
        <v>0.393088552915</v>
      </c>
      <c r="N60" s="132">
        <v>0.40277777777700002</v>
      </c>
      <c r="O60" s="173">
        <v>7</v>
      </c>
      <c r="P60" s="173">
        <v>2</v>
      </c>
      <c r="T60" s="116">
        <v>2020</v>
      </c>
      <c r="U60" s="135">
        <v>29</v>
      </c>
      <c r="V60" s="173">
        <v>355</v>
      </c>
      <c r="W60" s="173">
        <v>56</v>
      </c>
      <c r="X60" s="132">
        <v>0.41408450704200001</v>
      </c>
      <c r="Y60" s="132"/>
      <c r="Z60" s="173">
        <v>33</v>
      </c>
      <c r="AA60" s="173">
        <v>4</v>
      </c>
      <c r="AB60" s="132"/>
      <c r="AC60" s="132"/>
      <c r="AD60" s="173">
        <v>75</v>
      </c>
      <c r="AE60" s="173">
        <v>12</v>
      </c>
      <c r="AF60" s="132">
        <v>0.33333333333300003</v>
      </c>
      <c r="AG60" s="132"/>
    </row>
    <row r="61" spans="1:33">
      <c r="A61" s="116">
        <v>2020</v>
      </c>
      <c r="B61" s="135">
        <v>30</v>
      </c>
      <c r="C61" s="173">
        <v>433</v>
      </c>
      <c r="D61" s="173">
        <v>37</v>
      </c>
      <c r="E61" s="132">
        <v>0.39491916859100001</v>
      </c>
      <c r="G61" s="173">
        <v>34</v>
      </c>
      <c r="H61" s="173">
        <v>10</v>
      </c>
      <c r="K61" s="173">
        <v>566</v>
      </c>
      <c r="L61" s="173">
        <v>97</v>
      </c>
      <c r="M61" s="132">
        <v>0.367491166077</v>
      </c>
      <c r="N61" s="132">
        <v>0.46391752577299999</v>
      </c>
      <c r="O61" s="173">
        <v>11</v>
      </c>
      <c r="P61" s="173"/>
      <c r="T61" s="116">
        <v>2020</v>
      </c>
      <c r="U61" s="135">
        <v>30</v>
      </c>
      <c r="V61" s="173">
        <v>451</v>
      </c>
      <c r="W61" s="173">
        <v>75</v>
      </c>
      <c r="X61" s="132">
        <v>0.39911308203899998</v>
      </c>
      <c r="Y61" s="132"/>
      <c r="Z61" s="173">
        <v>42</v>
      </c>
      <c r="AA61" s="173">
        <v>10</v>
      </c>
      <c r="AB61" s="132"/>
      <c r="AC61" s="132"/>
      <c r="AD61" s="173">
        <v>73</v>
      </c>
      <c r="AE61" s="173">
        <v>12</v>
      </c>
      <c r="AF61" s="132">
        <v>0.27397260273899998</v>
      </c>
      <c r="AG61" s="132"/>
    </row>
    <row r="62" spans="1:33">
      <c r="A62" s="116">
        <v>2020</v>
      </c>
      <c r="B62" s="135">
        <v>31</v>
      </c>
      <c r="C62" s="173">
        <v>427</v>
      </c>
      <c r="D62" s="173">
        <v>43</v>
      </c>
      <c r="E62" s="132">
        <v>0.38407494145100002</v>
      </c>
      <c r="G62" s="173">
        <v>34</v>
      </c>
      <c r="H62" s="173">
        <v>14</v>
      </c>
      <c r="K62" s="173">
        <v>653</v>
      </c>
      <c r="L62" s="173">
        <v>101</v>
      </c>
      <c r="M62" s="132">
        <v>0.37672281776400002</v>
      </c>
      <c r="N62" s="132">
        <v>0.33663366336599998</v>
      </c>
      <c r="O62" s="173">
        <v>4</v>
      </c>
      <c r="P62" s="173">
        <v>5</v>
      </c>
      <c r="T62" s="116">
        <v>2020</v>
      </c>
      <c r="U62" s="135">
        <v>31</v>
      </c>
      <c r="V62" s="173">
        <v>512</v>
      </c>
      <c r="W62" s="173">
        <v>71</v>
      </c>
      <c r="X62" s="132">
        <v>0.375</v>
      </c>
      <c r="Y62" s="132"/>
      <c r="Z62" s="173">
        <v>40</v>
      </c>
      <c r="AA62" s="173">
        <v>13</v>
      </c>
      <c r="AB62" s="132"/>
      <c r="AC62" s="132"/>
      <c r="AD62" s="173">
        <v>101</v>
      </c>
      <c r="AE62" s="173">
        <v>17</v>
      </c>
      <c r="AF62" s="132">
        <v>0.38613861386100001</v>
      </c>
      <c r="AG62" s="132"/>
    </row>
    <row r="63" spans="1:33">
      <c r="A63" s="116">
        <v>2020</v>
      </c>
      <c r="B63" s="135">
        <v>32</v>
      </c>
      <c r="C63" s="173">
        <v>490</v>
      </c>
      <c r="D63" s="173">
        <v>40</v>
      </c>
      <c r="E63" s="132">
        <v>0.408163265306</v>
      </c>
      <c r="G63" s="173">
        <v>33</v>
      </c>
      <c r="H63" s="173">
        <v>17</v>
      </c>
      <c r="K63" s="173">
        <v>668</v>
      </c>
      <c r="L63" s="173">
        <v>91</v>
      </c>
      <c r="M63" s="132">
        <v>0.38323353293399998</v>
      </c>
      <c r="N63" s="132">
        <v>0.41758241758199999</v>
      </c>
      <c r="O63" s="173">
        <v>11</v>
      </c>
      <c r="P63" s="173">
        <v>3</v>
      </c>
      <c r="T63" s="116">
        <v>2020</v>
      </c>
      <c r="U63" s="135">
        <v>32</v>
      </c>
      <c r="V63" s="173">
        <v>524</v>
      </c>
      <c r="W63" s="173">
        <v>69</v>
      </c>
      <c r="X63" s="132">
        <v>0.38931297709899998</v>
      </c>
      <c r="Y63" s="132"/>
      <c r="Z63" s="173">
        <v>52</v>
      </c>
      <c r="AA63" s="173">
        <v>8</v>
      </c>
      <c r="AB63" s="132">
        <v>0.36538461538400002</v>
      </c>
      <c r="AC63" s="132"/>
      <c r="AD63" s="173">
        <v>92</v>
      </c>
      <c r="AE63" s="173">
        <v>14</v>
      </c>
      <c r="AF63" s="132">
        <v>0.35869565217299998</v>
      </c>
      <c r="AG63" s="132"/>
    </row>
    <row r="64" spans="1:33">
      <c r="A64" s="116">
        <v>2020</v>
      </c>
      <c r="B64" s="135">
        <v>33</v>
      </c>
      <c r="C64" s="173">
        <v>491</v>
      </c>
      <c r="D64" s="173">
        <v>50</v>
      </c>
      <c r="E64" s="132">
        <v>0.36659877800399998</v>
      </c>
      <c r="F64" s="132">
        <v>0.42</v>
      </c>
      <c r="G64" s="173">
        <v>51</v>
      </c>
      <c r="H64" s="173">
        <v>19</v>
      </c>
      <c r="I64" s="132">
        <v>0.37254901960699999</v>
      </c>
      <c r="K64" s="173">
        <v>678</v>
      </c>
      <c r="L64" s="173">
        <v>119</v>
      </c>
      <c r="M64" s="132">
        <v>0.32595870206400002</v>
      </c>
      <c r="N64" s="132">
        <v>0.39495798319300002</v>
      </c>
      <c r="O64" s="173">
        <v>11</v>
      </c>
      <c r="P64" s="173">
        <v>7</v>
      </c>
      <c r="T64" s="116">
        <v>2020</v>
      </c>
      <c r="U64" s="135">
        <v>33</v>
      </c>
      <c r="V64" s="173">
        <v>524</v>
      </c>
      <c r="W64" s="173">
        <v>86</v>
      </c>
      <c r="X64" s="132">
        <v>0.337786259541</v>
      </c>
      <c r="Y64" s="132"/>
      <c r="Z64" s="173">
        <v>57</v>
      </c>
      <c r="AA64" s="173">
        <v>20</v>
      </c>
      <c r="AB64" s="132">
        <v>0.298245614035</v>
      </c>
      <c r="AC64" s="132"/>
      <c r="AD64" s="173">
        <v>97</v>
      </c>
      <c r="AE64" s="173">
        <v>13</v>
      </c>
      <c r="AF64" s="132">
        <v>0.27835051546299999</v>
      </c>
      <c r="AG64" s="132"/>
    </row>
    <row r="65" spans="1:33">
      <c r="A65" s="116">
        <v>2020</v>
      </c>
      <c r="B65" s="135">
        <v>34</v>
      </c>
      <c r="C65" s="173">
        <v>580</v>
      </c>
      <c r="D65" s="173">
        <v>62</v>
      </c>
      <c r="E65" s="132">
        <v>0.37758620689599998</v>
      </c>
      <c r="F65" s="132">
        <v>0.41935483870899998</v>
      </c>
      <c r="G65" s="173">
        <v>49</v>
      </c>
      <c r="H65" s="173">
        <v>36</v>
      </c>
      <c r="K65" s="173">
        <v>766</v>
      </c>
      <c r="L65" s="173">
        <v>115</v>
      </c>
      <c r="M65" s="132">
        <v>0.375979112271</v>
      </c>
      <c r="N65" s="132">
        <v>0.35652173913000001</v>
      </c>
      <c r="O65" s="173">
        <v>13</v>
      </c>
      <c r="P65" s="173">
        <v>1</v>
      </c>
      <c r="T65" s="116">
        <v>2020</v>
      </c>
      <c r="U65" s="135">
        <v>34</v>
      </c>
      <c r="V65" s="173">
        <v>591</v>
      </c>
      <c r="W65" s="173">
        <v>80</v>
      </c>
      <c r="X65" s="132">
        <v>0.37394247038900003</v>
      </c>
      <c r="Y65" s="132"/>
      <c r="Z65" s="173">
        <v>70</v>
      </c>
      <c r="AA65" s="173">
        <v>17</v>
      </c>
      <c r="AB65" s="132">
        <v>0.37142857142800001</v>
      </c>
      <c r="AC65" s="132"/>
      <c r="AD65" s="173">
        <v>105</v>
      </c>
      <c r="AE65" s="173">
        <v>18</v>
      </c>
      <c r="AF65" s="132">
        <v>0.39047619047600002</v>
      </c>
      <c r="AG65" s="132"/>
    </row>
    <row r="66" spans="1:33">
      <c r="A66" s="116">
        <v>2020</v>
      </c>
      <c r="B66" s="135">
        <v>35</v>
      </c>
      <c r="C66" s="173">
        <v>562</v>
      </c>
      <c r="D66" s="173">
        <v>74</v>
      </c>
      <c r="E66" s="132">
        <v>0.31138790035500002</v>
      </c>
      <c r="F66" s="132">
        <v>0.43243243243200002</v>
      </c>
      <c r="G66" s="173">
        <v>80</v>
      </c>
      <c r="H66" s="173">
        <v>42</v>
      </c>
      <c r="I66" s="132">
        <v>0.4375</v>
      </c>
      <c r="K66" s="173">
        <v>821</v>
      </c>
      <c r="L66" s="173">
        <v>143</v>
      </c>
      <c r="M66" s="132">
        <v>0.35322777101000002</v>
      </c>
      <c r="N66" s="132">
        <v>0.39160839160799998</v>
      </c>
      <c r="O66" s="173">
        <v>11</v>
      </c>
      <c r="P66" s="173">
        <v>3</v>
      </c>
      <c r="T66" s="116">
        <v>2020</v>
      </c>
      <c r="U66" s="135">
        <v>35</v>
      </c>
      <c r="V66" s="173">
        <v>626</v>
      </c>
      <c r="W66" s="173">
        <v>89</v>
      </c>
      <c r="X66" s="132">
        <v>0.36581469648499998</v>
      </c>
      <c r="Y66" s="132"/>
      <c r="Z66" s="173">
        <v>95</v>
      </c>
      <c r="AA66" s="173">
        <v>28</v>
      </c>
      <c r="AB66" s="132">
        <v>0.326315789473</v>
      </c>
      <c r="AC66" s="132"/>
      <c r="AD66" s="173">
        <v>100</v>
      </c>
      <c r="AE66" s="173">
        <v>26</v>
      </c>
      <c r="AF66" s="132">
        <v>0.3</v>
      </c>
      <c r="AG66" s="132"/>
    </row>
    <row r="67" spans="1:33">
      <c r="A67" s="116">
        <v>2020</v>
      </c>
      <c r="B67" s="135">
        <v>36</v>
      </c>
      <c r="C67" s="173">
        <v>560</v>
      </c>
      <c r="D67" s="173">
        <v>104</v>
      </c>
      <c r="E67" s="132">
        <v>0.3</v>
      </c>
      <c r="F67" s="132">
        <v>0.35576923076900002</v>
      </c>
      <c r="G67" s="173">
        <v>67</v>
      </c>
      <c r="H67" s="173">
        <v>42</v>
      </c>
      <c r="I67" s="132">
        <v>0.47761194029800003</v>
      </c>
      <c r="K67" s="173">
        <v>792</v>
      </c>
      <c r="L67" s="173">
        <v>150</v>
      </c>
      <c r="M67" s="132">
        <v>0.33207070707000003</v>
      </c>
      <c r="N67" s="132">
        <v>0.28666666666599999</v>
      </c>
      <c r="O67" s="173">
        <v>23</v>
      </c>
      <c r="P67" s="173">
        <v>6</v>
      </c>
      <c r="T67" s="116">
        <v>2020</v>
      </c>
      <c r="U67" s="135">
        <v>36</v>
      </c>
      <c r="V67" s="173">
        <v>580</v>
      </c>
      <c r="W67" s="173">
        <v>90</v>
      </c>
      <c r="X67" s="132">
        <v>0.33103448275800001</v>
      </c>
      <c r="Y67" s="132"/>
      <c r="Z67" s="173">
        <v>101</v>
      </c>
      <c r="AA67" s="173">
        <v>28</v>
      </c>
      <c r="AB67" s="132">
        <v>0.35643564356399998</v>
      </c>
      <c r="AC67" s="132"/>
      <c r="AD67" s="173">
        <v>111</v>
      </c>
      <c r="AE67" s="173">
        <v>32</v>
      </c>
      <c r="AF67" s="132">
        <v>0.31531531531500001</v>
      </c>
      <c r="AG67" s="132"/>
    </row>
    <row r="68" spans="1:33">
      <c r="A68" s="116">
        <v>2020</v>
      </c>
      <c r="B68" s="135">
        <v>37</v>
      </c>
      <c r="C68" s="173">
        <v>529</v>
      </c>
      <c r="D68" s="173">
        <v>91</v>
      </c>
      <c r="E68" s="132">
        <v>0.30434782608599997</v>
      </c>
      <c r="F68" s="132">
        <v>0.384615384615</v>
      </c>
      <c r="G68" s="173">
        <v>89</v>
      </c>
      <c r="H68" s="173">
        <v>32</v>
      </c>
      <c r="I68" s="132">
        <v>0.43820224719099998</v>
      </c>
      <c r="K68" s="173">
        <v>699</v>
      </c>
      <c r="L68" s="173">
        <v>118</v>
      </c>
      <c r="M68" s="132">
        <v>0.35765379113000001</v>
      </c>
      <c r="N68" s="132">
        <v>0.31355932203300002</v>
      </c>
      <c r="O68" s="173">
        <v>40</v>
      </c>
      <c r="P68" s="173">
        <v>9</v>
      </c>
      <c r="T68" s="116">
        <v>2020</v>
      </c>
      <c r="U68" s="135">
        <v>37</v>
      </c>
      <c r="V68" s="173">
        <v>484</v>
      </c>
      <c r="W68" s="173">
        <v>66</v>
      </c>
      <c r="X68" s="132">
        <v>0.36776859504100001</v>
      </c>
      <c r="Y68" s="132"/>
      <c r="Z68" s="173">
        <v>117</v>
      </c>
      <c r="AA68" s="173">
        <v>35</v>
      </c>
      <c r="AB68" s="132">
        <v>0.35042735042700002</v>
      </c>
      <c r="AC68" s="132"/>
      <c r="AD68" s="173">
        <v>98</v>
      </c>
      <c r="AE68" s="173">
        <v>17</v>
      </c>
      <c r="AF68" s="132">
        <v>0.316326530612</v>
      </c>
      <c r="AG68" s="132"/>
    </row>
    <row r="69" spans="1:33">
      <c r="A69" s="116">
        <v>2020</v>
      </c>
      <c r="B69" s="135">
        <v>38</v>
      </c>
      <c r="C69" s="173">
        <v>768</v>
      </c>
      <c r="D69" s="173">
        <v>155</v>
      </c>
      <c r="E69" s="132">
        <v>0.256510416666</v>
      </c>
      <c r="F69" s="132">
        <v>0.31612903225799999</v>
      </c>
      <c r="G69" s="173">
        <v>145</v>
      </c>
      <c r="H69" s="173">
        <v>63</v>
      </c>
      <c r="I69" s="132">
        <v>0.42068965517200002</v>
      </c>
      <c r="J69" s="132">
        <v>0.444444444444</v>
      </c>
      <c r="K69" s="173">
        <v>815</v>
      </c>
      <c r="L69" s="173">
        <v>150</v>
      </c>
      <c r="M69" s="132">
        <v>0.32392638036799998</v>
      </c>
      <c r="N69" s="132">
        <v>0.42</v>
      </c>
      <c r="O69" s="173">
        <v>30</v>
      </c>
      <c r="P69" s="173">
        <v>6</v>
      </c>
      <c r="T69" s="116">
        <v>2020</v>
      </c>
      <c r="U69" s="135">
        <v>38</v>
      </c>
      <c r="V69" s="173">
        <v>563</v>
      </c>
      <c r="W69" s="173">
        <v>83</v>
      </c>
      <c r="X69" s="132">
        <v>0.31793960923600001</v>
      </c>
      <c r="Y69" s="132"/>
      <c r="Z69" s="173">
        <v>151</v>
      </c>
      <c r="AA69" s="173">
        <v>46</v>
      </c>
      <c r="AB69" s="132">
        <v>0.35099337748300002</v>
      </c>
      <c r="AC69" s="132"/>
      <c r="AD69" s="173">
        <v>101</v>
      </c>
      <c r="AE69" s="173">
        <v>21</v>
      </c>
      <c r="AF69" s="132">
        <v>0.31683168316799998</v>
      </c>
      <c r="AG69" s="132"/>
    </row>
    <row r="70" spans="1:33">
      <c r="A70" s="116">
        <v>2020</v>
      </c>
      <c r="B70" s="135">
        <v>39</v>
      </c>
      <c r="C70" s="173">
        <v>246</v>
      </c>
      <c r="D70" s="173">
        <v>69</v>
      </c>
      <c r="E70" s="132">
        <v>0.20325203251999999</v>
      </c>
      <c r="F70" s="132">
        <v>0.31884057971000002</v>
      </c>
      <c r="G70" s="173">
        <v>132</v>
      </c>
      <c r="H70" s="173">
        <v>79</v>
      </c>
      <c r="I70" s="132">
        <v>0.38636363636299997</v>
      </c>
      <c r="J70" s="132">
        <v>0.45569620253100002</v>
      </c>
      <c r="K70" s="173">
        <v>723</v>
      </c>
      <c r="L70" s="173">
        <v>127</v>
      </c>
      <c r="M70" s="132">
        <v>0.330567081604</v>
      </c>
      <c r="N70" s="132">
        <v>0.43307086614099999</v>
      </c>
      <c r="O70" s="173">
        <v>23</v>
      </c>
      <c r="P70" s="173">
        <v>11</v>
      </c>
      <c r="T70" s="116">
        <v>2020</v>
      </c>
      <c r="U70" s="135">
        <v>39</v>
      </c>
      <c r="V70" s="173">
        <v>448</v>
      </c>
      <c r="W70" s="173">
        <v>60</v>
      </c>
      <c r="X70" s="132">
        <v>0.33035714285700002</v>
      </c>
      <c r="Y70" s="132"/>
      <c r="Z70" s="173">
        <v>181</v>
      </c>
      <c r="AA70" s="173">
        <v>52</v>
      </c>
      <c r="AB70" s="132">
        <v>0.34806629834199998</v>
      </c>
      <c r="AC70" s="132">
        <v>0.48076923076900002</v>
      </c>
      <c r="AD70" s="173">
        <v>94</v>
      </c>
      <c r="AE70" s="173">
        <v>15</v>
      </c>
      <c r="AF70" s="132">
        <v>0.29787234042499999</v>
      </c>
      <c r="AG70" s="132"/>
    </row>
    <row r="71" spans="1:33">
      <c r="A71" s="116">
        <v>2020</v>
      </c>
      <c r="B71" s="135">
        <v>40</v>
      </c>
      <c r="C71" s="173">
        <v>286</v>
      </c>
      <c r="D71" s="173">
        <v>106</v>
      </c>
      <c r="E71" s="132">
        <v>0.18881118881100001</v>
      </c>
      <c r="F71" s="132">
        <v>0.22641509433900001</v>
      </c>
      <c r="G71" s="173">
        <v>164</v>
      </c>
      <c r="H71" s="173">
        <v>94</v>
      </c>
      <c r="I71" s="132">
        <v>0.493902439024</v>
      </c>
      <c r="J71" s="132">
        <v>0.56382978723400001</v>
      </c>
      <c r="K71" s="173">
        <v>501</v>
      </c>
      <c r="L71" s="173">
        <v>138</v>
      </c>
      <c r="M71" s="132">
        <v>0.30738522954000003</v>
      </c>
      <c r="N71" s="132">
        <v>0.34057971014400001</v>
      </c>
      <c r="O71" s="173">
        <v>50</v>
      </c>
      <c r="P71" s="173">
        <v>9</v>
      </c>
      <c r="Q71" s="132">
        <v>0.44</v>
      </c>
      <c r="T71" s="116">
        <v>2020</v>
      </c>
      <c r="U71" s="135">
        <v>40</v>
      </c>
      <c r="V71" s="173">
        <v>258</v>
      </c>
      <c r="W71" s="173">
        <v>47</v>
      </c>
      <c r="X71" s="132">
        <v>0.34496124030999997</v>
      </c>
      <c r="Y71" s="132"/>
      <c r="Z71" s="173">
        <v>169</v>
      </c>
      <c r="AA71" s="173">
        <v>73</v>
      </c>
      <c r="AB71" s="132">
        <v>0.26035502958500001</v>
      </c>
      <c r="AC71" s="132">
        <v>0.30136986301300001</v>
      </c>
      <c r="AD71" s="173">
        <v>74</v>
      </c>
      <c r="AE71" s="173">
        <v>18</v>
      </c>
      <c r="AF71" s="132">
        <v>0.28378378378300001</v>
      </c>
      <c r="AG71" s="132"/>
    </row>
    <row r="72" spans="1:33">
      <c r="A72" s="116">
        <v>2020</v>
      </c>
      <c r="B72" s="135">
        <v>41</v>
      </c>
      <c r="C72" s="173">
        <v>227</v>
      </c>
      <c r="D72" s="173">
        <v>105</v>
      </c>
      <c r="E72" s="132">
        <v>0.18502202643099999</v>
      </c>
      <c r="F72" s="132">
        <v>0.25714285714200003</v>
      </c>
      <c r="G72" s="173">
        <v>241</v>
      </c>
      <c r="H72" s="173">
        <v>103</v>
      </c>
      <c r="I72" s="132">
        <v>0.47717842323600002</v>
      </c>
      <c r="J72" s="132">
        <v>0.45631067961100003</v>
      </c>
      <c r="K72" s="173">
        <v>463</v>
      </c>
      <c r="L72" s="173">
        <v>132</v>
      </c>
      <c r="M72" s="132">
        <v>0.30237580993500002</v>
      </c>
      <c r="N72" s="132">
        <v>0.28787878787799998</v>
      </c>
      <c r="O72" s="173">
        <v>42</v>
      </c>
      <c r="P72" s="173">
        <v>15</v>
      </c>
      <c r="T72" s="116">
        <v>2020</v>
      </c>
      <c r="U72" s="135">
        <v>41</v>
      </c>
      <c r="V72" s="173">
        <v>174</v>
      </c>
      <c r="W72" s="173">
        <v>55</v>
      </c>
      <c r="X72" s="132">
        <v>0.25862068965500001</v>
      </c>
      <c r="Y72" s="132"/>
      <c r="Z72" s="173">
        <v>205</v>
      </c>
      <c r="AA72" s="173">
        <v>64</v>
      </c>
      <c r="AB72" s="132">
        <v>0.32195121951200001</v>
      </c>
      <c r="AC72" s="132">
        <v>0.40625</v>
      </c>
      <c r="AD72" s="173">
        <v>84</v>
      </c>
      <c r="AE72" s="173">
        <v>13</v>
      </c>
      <c r="AF72" s="132">
        <v>0.34523809523799998</v>
      </c>
      <c r="AG72" s="132"/>
    </row>
    <row r="73" spans="1:33">
      <c r="A73" s="116">
        <v>2020</v>
      </c>
      <c r="B73" s="135">
        <v>42</v>
      </c>
      <c r="C73" s="173">
        <v>167</v>
      </c>
      <c r="D73" s="173">
        <v>67</v>
      </c>
      <c r="E73" s="132">
        <v>6.5868263472999997E-2</v>
      </c>
      <c r="F73" s="132">
        <v>0.13432835820799999</v>
      </c>
      <c r="G73" s="173">
        <v>248</v>
      </c>
      <c r="H73" s="173">
        <v>95</v>
      </c>
      <c r="I73" s="132">
        <v>0.43548387096699998</v>
      </c>
      <c r="J73" s="132">
        <v>0.463157894736</v>
      </c>
      <c r="K73" s="173">
        <v>466</v>
      </c>
      <c r="L73" s="173">
        <v>115</v>
      </c>
      <c r="M73" s="132">
        <v>0.30472103004200002</v>
      </c>
      <c r="N73" s="132">
        <v>0.43478260869500002</v>
      </c>
      <c r="O73" s="173">
        <v>51</v>
      </c>
      <c r="P73" s="173">
        <v>11</v>
      </c>
      <c r="Q73" s="132">
        <v>0.41176470588199998</v>
      </c>
      <c r="T73" s="116">
        <v>2020</v>
      </c>
      <c r="U73" s="135">
        <v>42</v>
      </c>
      <c r="V73" s="173">
        <v>148</v>
      </c>
      <c r="W73" s="173">
        <v>43</v>
      </c>
      <c r="X73" s="132">
        <v>0.29054054054</v>
      </c>
      <c r="Y73" s="132"/>
      <c r="Z73" s="173">
        <v>249</v>
      </c>
      <c r="AA73" s="173">
        <v>63</v>
      </c>
      <c r="AB73" s="132">
        <v>0.33333333333300003</v>
      </c>
      <c r="AC73" s="132">
        <v>0.428571428571</v>
      </c>
      <c r="AD73" s="173">
        <v>69</v>
      </c>
      <c r="AE73" s="173">
        <v>9</v>
      </c>
      <c r="AF73" s="132">
        <v>0.23188405797100001</v>
      </c>
      <c r="AG73" s="132"/>
    </row>
    <row r="74" spans="1:33">
      <c r="A74" s="116">
        <v>2020</v>
      </c>
      <c r="B74" s="135">
        <v>43</v>
      </c>
      <c r="C74" s="173">
        <v>127</v>
      </c>
      <c r="D74" s="173">
        <v>62</v>
      </c>
      <c r="E74" s="132">
        <v>8.6614173227999997E-2</v>
      </c>
      <c r="F74" s="132">
        <v>0.16129032258000001</v>
      </c>
      <c r="G74" s="173">
        <v>276</v>
      </c>
      <c r="H74" s="173">
        <v>120</v>
      </c>
      <c r="I74" s="132">
        <v>0.46739130434699999</v>
      </c>
      <c r="J74" s="132">
        <v>0.45833333333300003</v>
      </c>
      <c r="K74" s="173">
        <v>449</v>
      </c>
      <c r="L74" s="173">
        <v>113</v>
      </c>
      <c r="M74" s="132">
        <v>0.24944320712599999</v>
      </c>
      <c r="N74" s="132">
        <v>0.35398230088400001</v>
      </c>
      <c r="O74" s="173">
        <v>42</v>
      </c>
      <c r="P74" s="173">
        <v>12</v>
      </c>
      <c r="T74" s="116">
        <v>2020</v>
      </c>
      <c r="U74" s="135">
        <v>43</v>
      </c>
      <c r="V74" s="173">
        <v>107</v>
      </c>
      <c r="W74" s="173">
        <v>19</v>
      </c>
      <c r="X74" s="132">
        <v>0.15887850467199999</v>
      </c>
      <c r="Y74" s="132"/>
      <c r="Z74" s="173">
        <v>284</v>
      </c>
      <c r="AA74" s="173">
        <v>85</v>
      </c>
      <c r="AB74" s="132">
        <v>0.292253521126</v>
      </c>
      <c r="AC74" s="132">
        <v>0.423529411764</v>
      </c>
      <c r="AD74" s="173">
        <v>58</v>
      </c>
      <c r="AE74" s="173">
        <v>9</v>
      </c>
      <c r="AF74" s="132">
        <v>0.20689655172400001</v>
      </c>
      <c r="AG74" s="132"/>
    </row>
    <row r="75" spans="1:33">
      <c r="A75" s="116">
        <v>2020</v>
      </c>
      <c r="B75" s="135">
        <v>44</v>
      </c>
      <c r="C75" s="173">
        <v>99</v>
      </c>
      <c r="D75" s="173">
        <v>41</v>
      </c>
      <c r="E75" s="132">
        <v>8.0808080808000005E-2</v>
      </c>
      <c r="G75" s="173">
        <v>261</v>
      </c>
      <c r="H75" s="173">
        <v>88</v>
      </c>
      <c r="I75" s="132">
        <v>0.43295019156999998</v>
      </c>
      <c r="J75" s="132">
        <v>0.45454545454500001</v>
      </c>
      <c r="K75" s="173">
        <v>386</v>
      </c>
      <c r="L75" s="173">
        <v>136</v>
      </c>
      <c r="M75" s="132">
        <v>0.34715025906699998</v>
      </c>
      <c r="N75" s="132">
        <v>0.308823529411</v>
      </c>
      <c r="O75" s="173">
        <v>46</v>
      </c>
      <c r="P75" s="173">
        <v>8</v>
      </c>
      <c r="T75" s="116">
        <v>2020</v>
      </c>
      <c r="U75" s="135">
        <v>44</v>
      </c>
      <c r="V75" s="173">
        <v>59</v>
      </c>
      <c r="W75" s="173">
        <v>10</v>
      </c>
      <c r="X75" s="132">
        <v>0.30508474576200001</v>
      </c>
      <c r="Y75" s="132"/>
      <c r="Z75" s="173">
        <v>289</v>
      </c>
      <c r="AA75" s="173">
        <v>104</v>
      </c>
      <c r="AB75" s="132">
        <v>0.36678200692000001</v>
      </c>
      <c r="AC75" s="132">
        <v>0.28846153846099998</v>
      </c>
      <c r="AD75" s="173">
        <v>38</v>
      </c>
      <c r="AE75" s="173">
        <v>22</v>
      </c>
      <c r="AF75" s="132"/>
      <c r="AG75" s="132"/>
    </row>
    <row r="76" spans="1:33" ht="15.75" thickBot="1">
      <c r="A76" s="122">
        <v>2020</v>
      </c>
      <c r="B76" s="141">
        <v>45</v>
      </c>
      <c r="C76" s="175">
        <v>75</v>
      </c>
      <c r="D76" s="175">
        <v>16</v>
      </c>
      <c r="E76" s="176">
        <v>1.3333333333E-2</v>
      </c>
      <c r="F76" s="176"/>
      <c r="G76" s="175">
        <v>206</v>
      </c>
      <c r="H76" s="175">
        <v>81</v>
      </c>
      <c r="I76" s="176">
        <v>0.41262135922299997</v>
      </c>
      <c r="J76" s="176">
        <v>0.444444444444</v>
      </c>
      <c r="K76" s="175">
        <v>367</v>
      </c>
      <c r="L76" s="175">
        <v>110</v>
      </c>
      <c r="M76" s="176">
        <v>0.28882833787399997</v>
      </c>
      <c r="N76" s="176">
        <v>0.38181818181799998</v>
      </c>
      <c r="O76" s="175">
        <v>35</v>
      </c>
      <c r="P76" s="175">
        <v>10</v>
      </c>
      <c r="Q76" s="176"/>
      <c r="R76" s="176"/>
      <c r="T76" s="122">
        <v>2020</v>
      </c>
      <c r="U76" s="141">
        <v>45</v>
      </c>
      <c r="V76" s="175">
        <v>33</v>
      </c>
      <c r="W76" s="175">
        <v>13</v>
      </c>
      <c r="X76" s="176"/>
      <c r="Y76" s="176"/>
      <c r="Z76" s="175">
        <v>286</v>
      </c>
      <c r="AA76" s="175">
        <v>82</v>
      </c>
      <c r="AB76" s="176">
        <v>0.33916083916</v>
      </c>
      <c r="AC76" s="176">
        <v>0.41463414634099999</v>
      </c>
      <c r="AD76" s="175">
        <v>48</v>
      </c>
      <c r="AE76" s="175">
        <v>15</v>
      </c>
      <c r="AF76" s="176"/>
      <c r="AG76" s="176"/>
    </row>
    <row r="77" spans="1:33">
      <c r="A77" s="109">
        <v>2021</v>
      </c>
      <c r="B77" s="128">
        <v>23</v>
      </c>
      <c r="C77" s="170">
        <v>36</v>
      </c>
      <c r="D77" s="170">
        <v>4</v>
      </c>
      <c r="E77" s="171"/>
      <c r="F77" s="171"/>
      <c r="G77" s="170">
        <v>2</v>
      </c>
      <c r="H77" s="170"/>
      <c r="I77" s="171"/>
      <c r="J77" s="171"/>
      <c r="K77" s="170">
        <v>49</v>
      </c>
      <c r="L77" s="170">
        <v>5</v>
      </c>
      <c r="M77" s="171"/>
      <c r="N77" s="171"/>
      <c r="O77" s="170"/>
      <c r="P77" s="170"/>
      <c r="Q77" s="171"/>
      <c r="R77" s="171"/>
      <c r="T77" s="109">
        <v>2021</v>
      </c>
      <c r="U77" s="128">
        <v>23</v>
      </c>
      <c r="V77" s="170">
        <v>44</v>
      </c>
      <c r="W77" s="170">
        <v>5</v>
      </c>
      <c r="X77" s="171"/>
      <c r="Y77" s="171"/>
      <c r="Z77" s="170"/>
      <c r="AA77" s="170"/>
      <c r="AB77" s="171"/>
      <c r="AC77" s="171"/>
      <c r="AD77" s="170">
        <v>5</v>
      </c>
      <c r="AE77" s="170"/>
      <c r="AF77" s="171"/>
      <c r="AG77" s="171"/>
    </row>
    <row r="78" spans="1:33">
      <c r="A78" s="116">
        <v>2021</v>
      </c>
      <c r="B78" s="135">
        <v>24</v>
      </c>
      <c r="C78" s="173">
        <v>65</v>
      </c>
      <c r="D78" s="173">
        <v>11</v>
      </c>
      <c r="E78" s="132">
        <v>0.46153846153799999</v>
      </c>
      <c r="G78" s="173">
        <v>9</v>
      </c>
      <c r="H78" s="173">
        <v>2</v>
      </c>
      <c r="K78" s="173">
        <v>74</v>
      </c>
      <c r="L78" s="173">
        <v>12</v>
      </c>
      <c r="M78" s="132">
        <v>0.35135135135099999</v>
      </c>
      <c r="O78" s="173"/>
      <c r="P78" s="173"/>
      <c r="T78" s="116">
        <v>2021</v>
      </c>
      <c r="U78" s="135">
        <v>24</v>
      </c>
      <c r="V78" s="173">
        <v>62</v>
      </c>
      <c r="W78" s="173">
        <v>11</v>
      </c>
      <c r="X78" s="132">
        <v>0.33870967741899999</v>
      </c>
      <c r="Y78" s="132"/>
      <c r="Z78" s="173">
        <v>3</v>
      </c>
      <c r="AA78" s="173"/>
      <c r="AB78" s="132"/>
      <c r="AC78" s="132"/>
      <c r="AD78" s="173">
        <v>9</v>
      </c>
      <c r="AE78" s="173">
        <v>1</v>
      </c>
      <c r="AF78" s="132"/>
      <c r="AG78" s="132"/>
    </row>
    <row r="79" spans="1:33">
      <c r="A79" s="116">
        <v>2021</v>
      </c>
      <c r="B79" s="135">
        <v>25</v>
      </c>
      <c r="C79" s="173">
        <v>95</v>
      </c>
      <c r="D79" s="173">
        <v>13</v>
      </c>
      <c r="E79" s="132">
        <v>0.51578947368399997</v>
      </c>
      <c r="G79" s="173">
        <v>5</v>
      </c>
      <c r="H79" s="173">
        <v>2</v>
      </c>
      <c r="K79" s="173">
        <v>106</v>
      </c>
      <c r="L79" s="173">
        <v>14</v>
      </c>
      <c r="M79" s="132">
        <v>0.43396226415</v>
      </c>
      <c r="O79" s="173"/>
      <c r="P79" s="173"/>
      <c r="T79" s="116">
        <v>2021</v>
      </c>
      <c r="U79" s="135">
        <v>25</v>
      </c>
      <c r="V79" s="173">
        <v>83</v>
      </c>
      <c r="W79" s="173">
        <v>8</v>
      </c>
      <c r="X79" s="132">
        <v>0.48192771084300001</v>
      </c>
      <c r="Y79" s="132"/>
      <c r="Z79" s="173">
        <v>7</v>
      </c>
      <c r="AA79" s="173">
        <v>2</v>
      </c>
      <c r="AB79" s="132"/>
      <c r="AC79" s="132"/>
      <c r="AD79" s="173">
        <v>16</v>
      </c>
      <c r="AE79" s="173">
        <v>4</v>
      </c>
      <c r="AF79" s="132"/>
      <c r="AG79" s="132"/>
    </row>
    <row r="80" spans="1:33">
      <c r="A80" s="116">
        <v>2021</v>
      </c>
      <c r="B80" s="135">
        <v>26</v>
      </c>
      <c r="C80" s="173">
        <v>166</v>
      </c>
      <c r="D80" s="173">
        <v>7</v>
      </c>
      <c r="E80" s="132">
        <v>0.40361445783099997</v>
      </c>
      <c r="G80" s="173">
        <v>6</v>
      </c>
      <c r="H80" s="173">
        <v>1</v>
      </c>
      <c r="K80" s="173">
        <v>273</v>
      </c>
      <c r="L80" s="173">
        <v>31</v>
      </c>
      <c r="M80" s="132">
        <v>0.40659340659299997</v>
      </c>
      <c r="O80" s="173">
        <v>1</v>
      </c>
      <c r="P80" s="173"/>
      <c r="T80" s="116">
        <v>2021</v>
      </c>
      <c r="U80" s="135">
        <v>26</v>
      </c>
      <c r="V80" s="173">
        <v>228</v>
      </c>
      <c r="W80" s="173">
        <v>27</v>
      </c>
      <c r="X80" s="132">
        <v>0.40350877192899998</v>
      </c>
      <c r="Y80" s="132"/>
      <c r="Z80" s="173">
        <v>9</v>
      </c>
      <c r="AA80" s="173">
        <v>2</v>
      </c>
      <c r="AB80" s="132"/>
      <c r="AC80" s="132"/>
      <c r="AD80" s="173">
        <v>36</v>
      </c>
      <c r="AE80" s="173">
        <v>2</v>
      </c>
      <c r="AF80" s="132"/>
      <c r="AG80" s="132"/>
    </row>
    <row r="81" spans="1:33">
      <c r="A81" s="116">
        <v>2021</v>
      </c>
      <c r="B81" s="135">
        <v>27</v>
      </c>
      <c r="C81" s="173">
        <v>237</v>
      </c>
      <c r="D81" s="173">
        <v>17</v>
      </c>
      <c r="E81" s="132">
        <v>0.392405063291</v>
      </c>
      <c r="G81" s="173">
        <v>11</v>
      </c>
      <c r="H81" s="173">
        <v>2</v>
      </c>
      <c r="K81" s="173">
        <v>323</v>
      </c>
      <c r="L81" s="173">
        <v>35</v>
      </c>
      <c r="M81" s="132">
        <v>0.37461300309500001</v>
      </c>
      <c r="O81" s="173">
        <v>4</v>
      </c>
      <c r="P81" s="173"/>
      <c r="T81" s="116">
        <v>2021</v>
      </c>
      <c r="U81" s="135">
        <v>27</v>
      </c>
      <c r="V81" s="173">
        <v>263</v>
      </c>
      <c r="W81" s="173">
        <v>32</v>
      </c>
      <c r="X81" s="132">
        <v>0.38403041825000001</v>
      </c>
      <c r="Y81" s="132"/>
      <c r="Z81" s="173">
        <v>14</v>
      </c>
      <c r="AA81" s="173"/>
      <c r="AB81" s="132"/>
      <c r="AC81" s="132"/>
      <c r="AD81" s="173">
        <v>46</v>
      </c>
      <c r="AE81" s="173">
        <v>3</v>
      </c>
      <c r="AF81" s="132"/>
      <c r="AG81" s="132"/>
    </row>
    <row r="82" spans="1:33">
      <c r="A82" s="116">
        <v>2021</v>
      </c>
      <c r="B82" s="135">
        <v>28</v>
      </c>
      <c r="C82" s="173">
        <v>309</v>
      </c>
      <c r="D82" s="173">
        <v>22</v>
      </c>
      <c r="E82" s="132">
        <v>0.44012944983800001</v>
      </c>
      <c r="G82" s="173">
        <v>19</v>
      </c>
      <c r="H82" s="173">
        <v>5</v>
      </c>
      <c r="K82" s="173">
        <v>498</v>
      </c>
      <c r="L82" s="173">
        <v>56</v>
      </c>
      <c r="M82" s="132">
        <v>0.41164658634500001</v>
      </c>
      <c r="N82" s="132">
        <v>0.39285714285700002</v>
      </c>
      <c r="O82" s="173">
        <v>5</v>
      </c>
      <c r="P82" s="173">
        <v>2</v>
      </c>
      <c r="T82" s="116">
        <v>2021</v>
      </c>
      <c r="U82" s="135">
        <v>28</v>
      </c>
      <c r="V82" s="173">
        <v>410</v>
      </c>
      <c r="W82" s="173">
        <v>43</v>
      </c>
      <c r="X82" s="132">
        <v>0.39024390243899998</v>
      </c>
      <c r="Y82" s="132"/>
      <c r="Z82" s="173">
        <v>27</v>
      </c>
      <c r="AA82" s="173">
        <v>4</v>
      </c>
      <c r="AB82" s="132"/>
      <c r="AC82" s="132"/>
      <c r="AD82" s="173">
        <v>61</v>
      </c>
      <c r="AE82" s="173">
        <v>9</v>
      </c>
      <c r="AF82" s="132">
        <v>0.55737704917999997</v>
      </c>
      <c r="AG82" s="132"/>
    </row>
    <row r="83" spans="1:33">
      <c r="A83" s="116">
        <v>2021</v>
      </c>
      <c r="B83" s="135">
        <v>29</v>
      </c>
      <c r="C83" s="173">
        <v>344</v>
      </c>
      <c r="D83" s="173">
        <v>17</v>
      </c>
      <c r="E83" s="132">
        <v>0.35755813953400001</v>
      </c>
      <c r="G83" s="173">
        <v>25</v>
      </c>
      <c r="H83" s="173">
        <v>6</v>
      </c>
      <c r="K83" s="173">
        <v>589</v>
      </c>
      <c r="L83" s="173">
        <v>67</v>
      </c>
      <c r="M83" s="132">
        <v>0.448217317487</v>
      </c>
      <c r="N83" s="132">
        <v>0.34328358208900001</v>
      </c>
      <c r="O83" s="173">
        <v>10</v>
      </c>
      <c r="P83" s="173">
        <v>3</v>
      </c>
      <c r="T83" s="116">
        <v>2021</v>
      </c>
      <c r="U83" s="135">
        <v>29</v>
      </c>
      <c r="V83" s="173">
        <v>452</v>
      </c>
      <c r="W83" s="173">
        <v>57</v>
      </c>
      <c r="X83" s="132">
        <v>0.42920353982300002</v>
      </c>
      <c r="Y83" s="132"/>
      <c r="Z83" s="173">
        <v>26</v>
      </c>
      <c r="AA83" s="173">
        <v>2</v>
      </c>
      <c r="AB83" s="132"/>
      <c r="AC83" s="132"/>
      <c r="AD83" s="173">
        <v>111</v>
      </c>
      <c r="AE83" s="173">
        <v>8</v>
      </c>
      <c r="AF83" s="132">
        <v>0.54954954954900004</v>
      </c>
      <c r="AG83" s="132"/>
    </row>
    <row r="84" spans="1:33">
      <c r="A84" s="116">
        <v>2021</v>
      </c>
      <c r="B84" s="135">
        <v>30</v>
      </c>
      <c r="C84" s="173">
        <v>422</v>
      </c>
      <c r="D84" s="173">
        <v>33</v>
      </c>
      <c r="E84" s="132">
        <v>0.398104265402</v>
      </c>
      <c r="G84" s="173">
        <v>31</v>
      </c>
      <c r="H84" s="173">
        <v>17</v>
      </c>
      <c r="K84" s="173">
        <v>729</v>
      </c>
      <c r="L84" s="173">
        <v>84</v>
      </c>
      <c r="M84" s="132">
        <v>0.39643347050700001</v>
      </c>
      <c r="N84" s="132">
        <v>0.357142857142</v>
      </c>
      <c r="O84" s="173">
        <v>17</v>
      </c>
      <c r="P84" s="173">
        <v>2</v>
      </c>
      <c r="T84" s="116">
        <v>2021</v>
      </c>
      <c r="U84" s="135">
        <v>30</v>
      </c>
      <c r="V84" s="173">
        <v>567</v>
      </c>
      <c r="W84" s="173">
        <v>67</v>
      </c>
      <c r="X84" s="132">
        <v>0.37918871252199998</v>
      </c>
      <c r="Y84" s="132"/>
      <c r="Z84" s="173">
        <v>38</v>
      </c>
      <c r="AA84" s="173">
        <v>9</v>
      </c>
      <c r="AB84" s="132"/>
      <c r="AC84" s="132"/>
      <c r="AD84" s="173">
        <v>124</v>
      </c>
      <c r="AE84" s="173">
        <v>8</v>
      </c>
      <c r="AF84" s="132">
        <v>0.5</v>
      </c>
      <c r="AG84" s="132"/>
    </row>
    <row r="85" spans="1:33">
      <c r="A85" s="116">
        <v>2021</v>
      </c>
      <c r="B85" s="135">
        <v>31</v>
      </c>
      <c r="C85" s="173">
        <v>468</v>
      </c>
      <c r="D85" s="173">
        <v>37</v>
      </c>
      <c r="E85" s="132">
        <v>0.40170940170899999</v>
      </c>
      <c r="G85" s="173">
        <v>44</v>
      </c>
      <c r="H85" s="173">
        <v>23</v>
      </c>
      <c r="K85" s="173">
        <v>818</v>
      </c>
      <c r="L85" s="173">
        <v>96</v>
      </c>
      <c r="M85" s="132">
        <v>0.403422982885</v>
      </c>
      <c r="N85" s="132">
        <v>0.33333333333300003</v>
      </c>
      <c r="O85" s="173">
        <v>8</v>
      </c>
      <c r="P85" s="173">
        <v>5</v>
      </c>
      <c r="T85" s="116">
        <v>2021</v>
      </c>
      <c r="U85" s="135">
        <v>31</v>
      </c>
      <c r="V85" s="173">
        <v>635</v>
      </c>
      <c r="W85" s="173">
        <v>67</v>
      </c>
      <c r="X85" s="132">
        <v>0.41417322834600001</v>
      </c>
      <c r="Y85" s="132"/>
      <c r="Z85" s="173">
        <v>55</v>
      </c>
      <c r="AA85" s="173">
        <v>17</v>
      </c>
      <c r="AB85" s="132">
        <v>0.29090909090900002</v>
      </c>
      <c r="AC85" s="132"/>
      <c r="AD85" s="173">
        <v>128</v>
      </c>
      <c r="AE85" s="173">
        <v>12</v>
      </c>
      <c r="AF85" s="132">
        <v>0.3984375</v>
      </c>
      <c r="AG85" s="132"/>
    </row>
    <row r="86" spans="1:33">
      <c r="A86" s="116">
        <v>2021</v>
      </c>
      <c r="B86" s="135">
        <v>32</v>
      </c>
      <c r="C86" s="173">
        <v>505</v>
      </c>
      <c r="D86" s="173">
        <v>43</v>
      </c>
      <c r="E86" s="132">
        <v>0.39207920792000001</v>
      </c>
      <c r="G86" s="173">
        <v>49</v>
      </c>
      <c r="H86" s="173">
        <v>17</v>
      </c>
      <c r="K86" s="173">
        <v>782</v>
      </c>
      <c r="L86" s="173">
        <v>113</v>
      </c>
      <c r="M86" s="132">
        <v>0.410485933503</v>
      </c>
      <c r="N86" s="132">
        <v>0.38938053097300002</v>
      </c>
      <c r="O86" s="173">
        <v>17</v>
      </c>
      <c r="P86" s="173">
        <v>3</v>
      </c>
      <c r="T86" s="116">
        <v>2021</v>
      </c>
      <c r="U86" s="135">
        <v>32</v>
      </c>
      <c r="V86" s="173">
        <v>591</v>
      </c>
      <c r="W86" s="173">
        <v>80</v>
      </c>
      <c r="X86" s="132">
        <v>0.377326565143</v>
      </c>
      <c r="Y86" s="132"/>
      <c r="Z86" s="173">
        <v>45</v>
      </c>
      <c r="AA86" s="173">
        <v>19</v>
      </c>
      <c r="AB86" s="132"/>
      <c r="AC86" s="132"/>
      <c r="AD86" s="173">
        <v>146</v>
      </c>
      <c r="AE86" s="173">
        <v>14</v>
      </c>
      <c r="AF86" s="132">
        <v>0.54794520547900005</v>
      </c>
      <c r="AG86" s="132"/>
    </row>
    <row r="87" spans="1:33">
      <c r="A87" s="116">
        <v>2021</v>
      </c>
      <c r="B87" s="135">
        <v>33</v>
      </c>
      <c r="C87" s="173">
        <v>538</v>
      </c>
      <c r="D87" s="173">
        <v>43</v>
      </c>
      <c r="E87" s="132">
        <v>0.37360594795500002</v>
      </c>
      <c r="G87" s="173">
        <v>57</v>
      </c>
      <c r="H87" s="173">
        <v>31</v>
      </c>
      <c r="I87" s="132">
        <v>0.42105263157799999</v>
      </c>
      <c r="K87" s="173">
        <v>861</v>
      </c>
      <c r="L87" s="173">
        <v>130</v>
      </c>
      <c r="M87" s="132">
        <v>0.39721254355399999</v>
      </c>
      <c r="N87" s="132">
        <v>0.41538461538400001</v>
      </c>
      <c r="O87" s="173">
        <v>11</v>
      </c>
      <c r="P87" s="173">
        <v>3</v>
      </c>
      <c r="T87" s="116">
        <v>2021</v>
      </c>
      <c r="U87" s="135">
        <v>33</v>
      </c>
      <c r="V87" s="173">
        <v>678</v>
      </c>
      <c r="W87" s="173">
        <v>99</v>
      </c>
      <c r="X87" s="132">
        <v>0.401179941002</v>
      </c>
      <c r="Y87" s="132"/>
      <c r="Z87" s="173">
        <v>60</v>
      </c>
      <c r="AA87" s="173">
        <v>15</v>
      </c>
      <c r="AB87" s="132">
        <v>0.28333333333299998</v>
      </c>
      <c r="AC87" s="132"/>
      <c r="AD87" s="173">
        <v>123</v>
      </c>
      <c r="AE87" s="173">
        <v>16</v>
      </c>
      <c r="AF87" s="132">
        <v>0.43089430894300002</v>
      </c>
      <c r="AG87" s="132"/>
    </row>
    <row r="88" spans="1:33">
      <c r="A88" s="116">
        <v>2021</v>
      </c>
      <c r="B88" s="135">
        <v>34</v>
      </c>
      <c r="C88" s="173">
        <v>598</v>
      </c>
      <c r="D88" s="173">
        <v>53</v>
      </c>
      <c r="E88" s="132">
        <v>0.35953177257500002</v>
      </c>
      <c r="F88" s="132">
        <v>0.320754716981</v>
      </c>
      <c r="G88" s="173">
        <v>63</v>
      </c>
      <c r="H88" s="173">
        <v>30</v>
      </c>
      <c r="I88" s="132">
        <v>0.39682539682500001</v>
      </c>
      <c r="K88" s="173">
        <v>917</v>
      </c>
      <c r="L88" s="173">
        <v>115</v>
      </c>
      <c r="M88" s="132">
        <v>0.38386041439399998</v>
      </c>
      <c r="N88" s="132">
        <v>0.33043478260800002</v>
      </c>
      <c r="O88" s="173">
        <v>20</v>
      </c>
      <c r="P88" s="173">
        <v>3</v>
      </c>
      <c r="T88" s="116">
        <v>2021</v>
      </c>
      <c r="U88" s="135">
        <v>34</v>
      </c>
      <c r="V88" s="173">
        <v>671</v>
      </c>
      <c r="W88" s="173">
        <v>72</v>
      </c>
      <c r="X88" s="132">
        <v>0.360655737704</v>
      </c>
      <c r="Y88" s="132"/>
      <c r="Z88" s="173">
        <v>94</v>
      </c>
      <c r="AA88" s="173">
        <v>19</v>
      </c>
      <c r="AB88" s="132">
        <v>0.36170212765900001</v>
      </c>
      <c r="AC88" s="132"/>
      <c r="AD88" s="173">
        <v>152</v>
      </c>
      <c r="AE88" s="173">
        <v>24</v>
      </c>
      <c r="AF88" s="132">
        <v>0.5</v>
      </c>
      <c r="AG88" s="132"/>
    </row>
    <row r="89" spans="1:33">
      <c r="A89" s="116">
        <v>2021</v>
      </c>
      <c r="B89" s="135">
        <v>35</v>
      </c>
      <c r="C89" s="173">
        <v>619</v>
      </c>
      <c r="D89" s="173">
        <v>59</v>
      </c>
      <c r="E89" s="132">
        <v>0.34248788368299998</v>
      </c>
      <c r="F89" s="132">
        <v>0.355932203389</v>
      </c>
      <c r="G89" s="173">
        <v>91</v>
      </c>
      <c r="H89" s="173">
        <v>34</v>
      </c>
      <c r="I89" s="132">
        <v>0.41758241758199999</v>
      </c>
      <c r="K89" s="173">
        <v>936</v>
      </c>
      <c r="L89" s="173">
        <v>129</v>
      </c>
      <c r="M89" s="132">
        <v>0.38247863247800001</v>
      </c>
      <c r="N89" s="132">
        <v>0.41085271317799998</v>
      </c>
      <c r="O89" s="173">
        <v>25</v>
      </c>
      <c r="P89" s="173">
        <v>2</v>
      </c>
      <c r="T89" s="116">
        <v>2021</v>
      </c>
      <c r="U89" s="135">
        <v>35</v>
      </c>
      <c r="V89" s="173">
        <v>682</v>
      </c>
      <c r="W89" s="173">
        <v>68</v>
      </c>
      <c r="X89" s="132">
        <v>0.36950146627500002</v>
      </c>
      <c r="Y89" s="132"/>
      <c r="Z89" s="173">
        <v>107</v>
      </c>
      <c r="AA89" s="173">
        <v>39</v>
      </c>
      <c r="AB89" s="132">
        <v>0.41121495327099999</v>
      </c>
      <c r="AC89" s="132"/>
      <c r="AD89" s="173">
        <v>147</v>
      </c>
      <c r="AE89" s="173">
        <v>22</v>
      </c>
      <c r="AF89" s="132">
        <v>0.42176870748200002</v>
      </c>
      <c r="AG89" s="132"/>
    </row>
    <row r="90" spans="1:33">
      <c r="A90" s="116">
        <v>2021</v>
      </c>
      <c r="B90" s="135">
        <v>36</v>
      </c>
      <c r="C90" s="173">
        <v>558</v>
      </c>
      <c r="D90" s="173">
        <v>74</v>
      </c>
      <c r="E90" s="132">
        <v>0.32974910394200002</v>
      </c>
      <c r="F90" s="132">
        <v>0.337837837837</v>
      </c>
      <c r="G90" s="173">
        <v>94</v>
      </c>
      <c r="H90" s="173">
        <v>37</v>
      </c>
      <c r="I90" s="132">
        <v>0.404255319148</v>
      </c>
      <c r="K90" s="173">
        <v>910</v>
      </c>
      <c r="L90" s="173">
        <v>149</v>
      </c>
      <c r="M90" s="132">
        <v>0.36813186813100002</v>
      </c>
      <c r="N90" s="132">
        <v>0.33557046979799998</v>
      </c>
      <c r="O90" s="173">
        <v>18</v>
      </c>
      <c r="P90" s="173">
        <v>5</v>
      </c>
      <c r="T90" s="116">
        <v>2021</v>
      </c>
      <c r="U90" s="135">
        <v>36</v>
      </c>
      <c r="V90" s="173">
        <v>625</v>
      </c>
      <c r="W90" s="173">
        <v>89</v>
      </c>
      <c r="X90" s="132">
        <v>0.38240000000000002</v>
      </c>
      <c r="Y90" s="132"/>
      <c r="Z90" s="173">
        <v>136</v>
      </c>
      <c r="AA90" s="173">
        <v>35</v>
      </c>
      <c r="AB90" s="132">
        <v>0.34558823529400001</v>
      </c>
      <c r="AC90" s="132"/>
      <c r="AD90" s="173">
        <v>149</v>
      </c>
      <c r="AE90" s="173">
        <v>25</v>
      </c>
      <c r="AF90" s="132">
        <v>0.32885906040200003</v>
      </c>
      <c r="AG90" s="132"/>
    </row>
    <row r="91" spans="1:33">
      <c r="A91" s="116">
        <v>2021</v>
      </c>
      <c r="B91" s="135">
        <v>37</v>
      </c>
      <c r="C91" s="173">
        <v>578</v>
      </c>
      <c r="D91" s="173">
        <v>80</v>
      </c>
      <c r="E91" s="132">
        <v>0.26816608996500002</v>
      </c>
      <c r="F91" s="132">
        <v>0.33750000000000002</v>
      </c>
      <c r="G91" s="173">
        <v>98</v>
      </c>
      <c r="H91" s="173">
        <v>50</v>
      </c>
      <c r="I91" s="132">
        <v>0.448979591836</v>
      </c>
      <c r="J91" s="132">
        <v>0.38</v>
      </c>
      <c r="K91" s="173">
        <v>892</v>
      </c>
      <c r="L91" s="173">
        <v>126</v>
      </c>
      <c r="M91" s="132">
        <v>0.36434977578400002</v>
      </c>
      <c r="N91" s="132">
        <v>0.34920634920600002</v>
      </c>
      <c r="O91" s="173">
        <v>37</v>
      </c>
      <c r="P91" s="173">
        <v>8</v>
      </c>
      <c r="T91" s="116">
        <v>2021</v>
      </c>
      <c r="U91" s="135">
        <v>37</v>
      </c>
      <c r="V91" s="173">
        <v>619</v>
      </c>
      <c r="W91" s="173">
        <v>72</v>
      </c>
      <c r="X91" s="132">
        <v>0.37318255250400001</v>
      </c>
      <c r="Y91" s="132"/>
      <c r="Z91" s="173">
        <v>127</v>
      </c>
      <c r="AA91" s="173">
        <v>34</v>
      </c>
      <c r="AB91" s="132">
        <v>0.31496062992099999</v>
      </c>
      <c r="AC91" s="132"/>
      <c r="AD91" s="173">
        <v>146</v>
      </c>
      <c r="AE91" s="173">
        <v>20</v>
      </c>
      <c r="AF91" s="132">
        <v>0.36986301369800001</v>
      </c>
      <c r="AG91" s="132"/>
    </row>
    <row r="92" spans="1:33">
      <c r="A92" s="116">
        <v>2021</v>
      </c>
      <c r="B92" s="135">
        <v>38</v>
      </c>
      <c r="C92" s="173">
        <v>727</v>
      </c>
      <c r="D92" s="173">
        <v>129</v>
      </c>
      <c r="E92" s="132">
        <v>0.26134800550199999</v>
      </c>
      <c r="F92" s="132">
        <v>0.36434108527100001</v>
      </c>
      <c r="G92" s="173">
        <v>170</v>
      </c>
      <c r="H92" s="173">
        <v>52</v>
      </c>
      <c r="I92" s="132">
        <v>0.38823529411699997</v>
      </c>
      <c r="J92" s="132">
        <v>0.57692307692300004</v>
      </c>
      <c r="K92" s="173">
        <v>995</v>
      </c>
      <c r="L92" s="173">
        <v>124</v>
      </c>
      <c r="M92" s="132">
        <v>0.31457286432100001</v>
      </c>
      <c r="N92" s="132">
        <v>0.42741935483799998</v>
      </c>
      <c r="O92" s="173">
        <v>34</v>
      </c>
      <c r="P92" s="173">
        <v>10</v>
      </c>
      <c r="T92" s="116">
        <v>2021</v>
      </c>
      <c r="U92" s="135">
        <v>38</v>
      </c>
      <c r="V92" s="173">
        <v>615</v>
      </c>
      <c r="W92" s="173">
        <v>64</v>
      </c>
      <c r="X92" s="132">
        <v>0.29756097560900002</v>
      </c>
      <c r="Y92" s="132"/>
      <c r="Z92" s="173">
        <v>212</v>
      </c>
      <c r="AA92" s="173">
        <v>35</v>
      </c>
      <c r="AB92" s="132">
        <v>0.31603773584900002</v>
      </c>
      <c r="AC92" s="132"/>
      <c r="AD92" s="173">
        <v>168</v>
      </c>
      <c r="AE92" s="173">
        <v>25</v>
      </c>
      <c r="AF92" s="132">
        <v>0.375</v>
      </c>
      <c r="AG92" s="132"/>
    </row>
    <row r="93" spans="1:33">
      <c r="A93" s="116">
        <v>2021</v>
      </c>
      <c r="B93" s="135">
        <v>39</v>
      </c>
      <c r="C93" s="173">
        <v>266</v>
      </c>
      <c r="D93" s="173">
        <v>99</v>
      </c>
      <c r="E93" s="132">
        <v>0.218045112781</v>
      </c>
      <c r="F93" s="132">
        <v>0.32323232323200002</v>
      </c>
      <c r="G93" s="173">
        <v>175</v>
      </c>
      <c r="H93" s="173">
        <v>81</v>
      </c>
      <c r="I93" s="132">
        <v>0.4</v>
      </c>
      <c r="J93" s="132">
        <v>0.40740740740699999</v>
      </c>
      <c r="K93" s="173">
        <v>853</v>
      </c>
      <c r="L93" s="173">
        <v>152</v>
      </c>
      <c r="M93" s="132">
        <v>0.308323563892</v>
      </c>
      <c r="N93" s="132">
        <v>0.32894736842099997</v>
      </c>
      <c r="O93" s="173">
        <v>45</v>
      </c>
      <c r="P93" s="173">
        <v>8</v>
      </c>
      <c r="T93" s="116">
        <v>2021</v>
      </c>
      <c r="U93" s="135">
        <v>39</v>
      </c>
      <c r="V93" s="173">
        <v>469</v>
      </c>
      <c r="W93" s="173">
        <v>60</v>
      </c>
      <c r="X93" s="132">
        <v>0.29637526652399998</v>
      </c>
      <c r="Y93" s="132"/>
      <c r="Z93" s="173">
        <v>241</v>
      </c>
      <c r="AA93" s="173">
        <v>54</v>
      </c>
      <c r="AB93" s="132">
        <v>0.29875518672099999</v>
      </c>
      <c r="AC93" s="132">
        <v>0.35185185185099999</v>
      </c>
      <c r="AD93" s="173">
        <v>143</v>
      </c>
      <c r="AE93" s="173">
        <v>38</v>
      </c>
      <c r="AF93" s="132">
        <v>0.36363636363599999</v>
      </c>
      <c r="AG93" s="132"/>
    </row>
    <row r="94" spans="1:33">
      <c r="A94" s="116">
        <v>2021</v>
      </c>
      <c r="B94" s="135">
        <v>40</v>
      </c>
      <c r="C94" s="173">
        <v>318</v>
      </c>
      <c r="D94" s="173">
        <v>104</v>
      </c>
      <c r="E94" s="132">
        <v>0.150943396226</v>
      </c>
      <c r="F94" s="132">
        <v>0.28846153846099998</v>
      </c>
      <c r="G94" s="173">
        <v>222</v>
      </c>
      <c r="H94" s="173">
        <v>84</v>
      </c>
      <c r="I94" s="132">
        <v>0.35585585585500001</v>
      </c>
      <c r="J94" s="132">
        <v>0.53571428571400004</v>
      </c>
      <c r="K94" s="173">
        <v>634</v>
      </c>
      <c r="L94" s="173">
        <v>157</v>
      </c>
      <c r="M94" s="132">
        <v>0.324921135646</v>
      </c>
      <c r="N94" s="132">
        <v>0.369426751592</v>
      </c>
      <c r="O94" s="173">
        <v>55</v>
      </c>
      <c r="P94" s="173">
        <v>13</v>
      </c>
      <c r="Q94" s="132">
        <v>0.50909090908999999</v>
      </c>
      <c r="T94" s="116">
        <v>2021</v>
      </c>
      <c r="U94" s="135">
        <v>40</v>
      </c>
      <c r="V94" s="173">
        <v>300</v>
      </c>
      <c r="W94" s="173">
        <v>36</v>
      </c>
      <c r="X94" s="132">
        <v>0.28666666666599999</v>
      </c>
      <c r="Y94" s="132"/>
      <c r="Z94" s="173">
        <v>242</v>
      </c>
      <c r="AA94" s="173">
        <v>87</v>
      </c>
      <c r="AB94" s="132">
        <v>0.35537190082600001</v>
      </c>
      <c r="AC94" s="132">
        <v>0.45977011494199999</v>
      </c>
      <c r="AD94" s="173">
        <v>92</v>
      </c>
      <c r="AE94" s="173">
        <v>34</v>
      </c>
      <c r="AF94" s="132">
        <v>0.36956521739100001</v>
      </c>
      <c r="AG94" s="132"/>
    </row>
    <row r="95" spans="1:33">
      <c r="A95" s="116">
        <v>2021</v>
      </c>
      <c r="B95" s="135">
        <v>41</v>
      </c>
      <c r="C95" s="173">
        <v>286</v>
      </c>
      <c r="D95" s="173">
        <v>94</v>
      </c>
      <c r="E95" s="132">
        <v>0.12587412587399999</v>
      </c>
      <c r="F95" s="132">
        <v>0.14893617021200001</v>
      </c>
      <c r="G95" s="173">
        <v>266</v>
      </c>
      <c r="H95" s="173">
        <v>127</v>
      </c>
      <c r="I95" s="132">
        <v>0.417293233082</v>
      </c>
      <c r="J95" s="132">
        <v>0.49606299212499999</v>
      </c>
      <c r="K95" s="173">
        <v>575</v>
      </c>
      <c r="L95" s="173">
        <v>126</v>
      </c>
      <c r="M95" s="132">
        <v>0.33217391304299998</v>
      </c>
      <c r="N95" s="132">
        <v>0.222222222222</v>
      </c>
      <c r="O95" s="173">
        <v>58</v>
      </c>
      <c r="P95" s="173">
        <v>12</v>
      </c>
      <c r="Q95" s="132">
        <v>0.36206896551700002</v>
      </c>
      <c r="T95" s="116">
        <v>2021</v>
      </c>
      <c r="U95" s="135">
        <v>41</v>
      </c>
      <c r="V95" s="173">
        <v>220</v>
      </c>
      <c r="W95" s="173">
        <v>28</v>
      </c>
      <c r="X95" s="132">
        <v>0.3</v>
      </c>
      <c r="Y95" s="132"/>
      <c r="Z95" s="173">
        <v>259</v>
      </c>
      <c r="AA95" s="173">
        <v>70</v>
      </c>
      <c r="AB95" s="132">
        <v>0.362934362934</v>
      </c>
      <c r="AC95" s="132">
        <v>0.25714285714200003</v>
      </c>
      <c r="AD95" s="173">
        <v>96</v>
      </c>
      <c r="AE95" s="173">
        <v>28</v>
      </c>
      <c r="AF95" s="132">
        <v>0.322916666666</v>
      </c>
      <c r="AG95" s="132"/>
    </row>
    <row r="96" spans="1:33">
      <c r="A96" s="116">
        <v>2021</v>
      </c>
      <c r="B96" s="135">
        <v>42</v>
      </c>
      <c r="C96" s="173">
        <v>223</v>
      </c>
      <c r="D96" s="173">
        <v>69</v>
      </c>
      <c r="E96" s="132">
        <v>9.4170403587000004E-2</v>
      </c>
      <c r="F96" s="132">
        <v>0.13043478260800001</v>
      </c>
      <c r="G96" s="173">
        <v>301</v>
      </c>
      <c r="H96" s="173">
        <v>90</v>
      </c>
      <c r="I96" s="132">
        <v>0.41528239202599998</v>
      </c>
      <c r="J96" s="132">
        <v>0.444444444444</v>
      </c>
      <c r="K96" s="173">
        <v>535</v>
      </c>
      <c r="L96" s="173">
        <v>138</v>
      </c>
      <c r="M96" s="132">
        <v>0.35700934579400001</v>
      </c>
      <c r="N96" s="132">
        <v>0.41304347825999999</v>
      </c>
      <c r="O96" s="173">
        <v>75</v>
      </c>
      <c r="P96" s="173">
        <v>11</v>
      </c>
      <c r="Q96" s="132">
        <v>0.41333333333299999</v>
      </c>
      <c r="T96" s="116">
        <v>2021</v>
      </c>
      <c r="U96" s="135">
        <v>42</v>
      </c>
      <c r="V96" s="173">
        <v>148</v>
      </c>
      <c r="W96" s="173">
        <v>30</v>
      </c>
      <c r="X96" s="132">
        <v>0.31081081081</v>
      </c>
      <c r="Y96" s="132"/>
      <c r="Z96" s="173">
        <v>302</v>
      </c>
      <c r="AA96" s="173">
        <v>78</v>
      </c>
      <c r="AB96" s="132">
        <v>0.38079470198600002</v>
      </c>
      <c r="AC96" s="132">
        <v>0.43589743589699997</v>
      </c>
      <c r="AD96" s="173">
        <v>85</v>
      </c>
      <c r="AE96" s="173">
        <v>30</v>
      </c>
      <c r="AF96" s="132">
        <v>0.35294117647000001</v>
      </c>
      <c r="AG96" s="132"/>
    </row>
    <row r="97" spans="1:33">
      <c r="A97" s="116">
        <v>2021</v>
      </c>
      <c r="B97" s="135">
        <v>43</v>
      </c>
      <c r="C97" s="173">
        <v>150</v>
      </c>
      <c r="D97" s="173">
        <v>36</v>
      </c>
      <c r="E97" s="132">
        <v>9.3333333332999993E-2</v>
      </c>
      <c r="G97" s="173">
        <v>297</v>
      </c>
      <c r="H97" s="173">
        <v>95</v>
      </c>
      <c r="I97" s="132">
        <v>0.43097643097600002</v>
      </c>
      <c r="J97" s="132">
        <v>0.43157894736800001</v>
      </c>
      <c r="K97" s="173">
        <v>504</v>
      </c>
      <c r="L97" s="173">
        <v>123</v>
      </c>
      <c r="M97" s="132">
        <v>0.31547619047600001</v>
      </c>
      <c r="N97" s="132">
        <v>0.422764227642</v>
      </c>
      <c r="O97" s="173">
        <v>70</v>
      </c>
      <c r="P97" s="173">
        <v>11</v>
      </c>
      <c r="Q97" s="132">
        <v>0.414285714285</v>
      </c>
      <c r="T97" s="116">
        <v>2021</v>
      </c>
      <c r="U97" s="135">
        <v>43</v>
      </c>
      <c r="V97" s="173">
        <v>98</v>
      </c>
      <c r="W97" s="173">
        <v>17</v>
      </c>
      <c r="X97" s="132">
        <v>0.224489795918</v>
      </c>
      <c r="Y97" s="132"/>
      <c r="Z97" s="173">
        <v>313</v>
      </c>
      <c r="AA97" s="173">
        <v>88</v>
      </c>
      <c r="AB97" s="132">
        <v>0.348242811501</v>
      </c>
      <c r="AC97" s="132">
        <v>0.48863636363599999</v>
      </c>
      <c r="AD97" s="173">
        <v>93</v>
      </c>
      <c r="AE97" s="173">
        <v>18</v>
      </c>
      <c r="AF97" s="132">
        <v>0.30107526881699997</v>
      </c>
      <c r="AG97" s="132"/>
    </row>
    <row r="98" spans="1:33">
      <c r="A98" s="116">
        <v>2021</v>
      </c>
      <c r="B98" s="135">
        <v>44</v>
      </c>
      <c r="C98" s="173">
        <v>119</v>
      </c>
      <c r="D98" s="173">
        <v>43</v>
      </c>
      <c r="E98" s="132">
        <v>7.5630252100000003E-2</v>
      </c>
      <c r="G98" s="173">
        <v>325</v>
      </c>
      <c r="H98" s="173">
        <v>118</v>
      </c>
      <c r="I98" s="132">
        <v>0.38769230769200003</v>
      </c>
      <c r="J98" s="132">
        <v>0.51694915254200002</v>
      </c>
      <c r="K98" s="173">
        <v>522</v>
      </c>
      <c r="L98" s="173">
        <v>113</v>
      </c>
      <c r="M98" s="132">
        <v>0.32375478927200002</v>
      </c>
      <c r="N98" s="132">
        <v>0.35398230088400001</v>
      </c>
      <c r="O98" s="173">
        <v>45</v>
      </c>
      <c r="P98" s="173">
        <v>13</v>
      </c>
      <c r="T98" s="116">
        <v>2021</v>
      </c>
      <c r="U98" s="135">
        <v>44</v>
      </c>
      <c r="V98" s="173">
        <v>80</v>
      </c>
      <c r="W98" s="173">
        <v>17</v>
      </c>
      <c r="X98" s="132">
        <v>0.22500000000000001</v>
      </c>
      <c r="Y98" s="132"/>
      <c r="Z98" s="173">
        <v>372</v>
      </c>
      <c r="AA98" s="173">
        <v>76</v>
      </c>
      <c r="AB98" s="132">
        <v>0.368279569892</v>
      </c>
      <c r="AC98" s="132">
        <v>0.39473684210499999</v>
      </c>
      <c r="AD98" s="173">
        <v>70</v>
      </c>
      <c r="AE98" s="173">
        <v>20</v>
      </c>
      <c r="AF98" s="132">
        <v>0.2</v>
      </c>
      <c r="AG98" s="132"/>
    </row>
    <row r="99" spans="1:33" ht="15.75" thickBot="1">
      <c r="A99" s="122">
        <v>2021</v>
      </c>
      <c r="B99" s="141">
        <v>45</v>
      </c>
      <c r="C99" s="175">
        <v>68</v>
      </c>
      <c r="D99" s="175">
        <v>22</v>
      </c>
      <c r="E99" s="176">
        <v>2.9411764704999999E-2</v>
      </c>
      <c r="F99" s="176"/>
      <c r="G99" s="175">
        <v>274</v>
      </c>
      <c r="H99" s="175">
        <v>83</v>
      </c>
      <c r="I99" s="176">
        <v>0.39781021897800001</v>
      </c>
      <c r="J99" s="176">
        <v>0.37349397590299999</v>
      </c>
      <c r="K99" s="175">
        <v>451</v>
      </c>
      <c r="L99" s="175">
        <v>112</v>
      </c>
      <c r="M99" s="176">
        <v>0.28159645232800001</v>
      </c>
      <c r="N99" s="176">
        <v>0.32142857142800002</v>
      </c>
      <c r="O99" s="175">
        <v>40</v>
      </c>
      <c r="P99" s="175">
        <v>5</v>
      </c>
      <c r="Q99" s="176"/>
      <c r="R99" s="176"/>
      <c r="T99" s="122">
        <v>2021</v>
      </c>
      <c r="U99" s="141">
        <v>45</v>
      </c>
      <c r="V99" s="175">
        <v>45</v>
      </c>
      <c r="W99" s="175">
        <v>14</v>
      </c>
      <c r="X99" s="176"/>
      <c r="Y99" s="176"/>
      <c r="Z99" s="175">
        <v>337</v>
      </c>
      <c r="AA99" s="175">
        <v>77</v>
      </c>
      <c r="AB99" s="176">
        <v>0.290801186943</v>
      </c>
      <c r="AC99" s="176">
        <v>0.402597402597</v>
      </c>
      <c r="AD99" s="175">
        <v>69</v>
      </c>
      <c r="AE99" s="175">
        <v>21</v>
      </c>
      <c r="AF99" s="176">
        <v>0.30434782608599997</v>
      </c>
      <c r="AG99" s="176"/>
    </row>
    <row r="100" spans="1:33">
      <c r="A100" s="109">
        <v>2022</v>
      </c>
      <c r="B100" s="128">
        <v>23</v>
      </c>
      <c r="C100" s="170">
        <v>27</v>
      </c>
      <c r="D100" s="170"/>
      <c r="E100" s="171"/>
      <c r="F100" s="171"/>
      <c r="G100" s="170">
        <v>1</v>
      </c>
      <c r="H100" s="170"/>
      <c r="I100" s="171"/>
      <c r="J100" s="171"/>
      <c r="K100" s="170">
        <v>42</v>
      </c>
      <c r="L100" s="170">
        <v>4</v>
      </c>
      <c r="M100" s="171"/>
      <c r="N100" s="171"/>
      <c r="O100" s="170"/>
      <c r="P100" s="170"/>
      <c r="Q100" s="171"/>
      <c r="R100" s="171"/>
      <c r="T100" s="109">
        <v>2022</v>
      </c>
      <c r="U100" s="128">
        <v>23</v>
      </c>
      <c r="V100" s="170">
        <v>37</v>
      </c>
      <c r="W100" s="170">
        <v>3</v>
      </c>
      <c r="X100" s="171"/>
      <c r="Y100" s="171"/>
      <c r="Z100" s="170">
        <v>1</v>
      </c>
      <c r="AA100" s="170"/>
      <c r="AB100" s="171"/>
      <c r="AC100" s="171"/>
      <c r="AD100" s="170">
        <v>4</v>
      </c>
      <c r="AE100" s="170">
        <v>1</v>
      </c>
      <c r="AF100" s="171"/>
      <c r="AG100" s="171"/>
    </row>
    <row r="101" spans="1:33">
      <c r="A101" s="116">
        <v>2022</v>
      </c>
      <c r="B101" s="135">
        <v>24</v>
      </c>
      <c r="C101" s="173">
        <v>60</v>
      </c>
      <c r="D101" s="173">
        <v>6</v>
      </c>
      <c r="E101" s="132">
        <v>0.433333333333</v>
      </c>
      <c r="G101" s="173">
        <v>4</v>
      </c>
      <c r="H101" s="173"/>
      <c r="K101" s="173">
        <v>98</v>
      </c>
      <c r="L101" s="173">
        <v>4</v>
      </c>
      <c r="M101" s="132">
        <v>0.45918367346900002</v>
      </c>
      <c r="O101" s="173">
        <v>1</v>
      </c>
      <c r="P101" s="173"/>
      <c r="T101" s="116">
        <v>2022</v>
      </c>
      <c r="U101" s="135">
        <v>24</v>
      </c>
      <c r="V101" s="173">
        <v>84</v>
      </c>
      <c r="W101" s="173">
        <v>4</v>
      </c>
      <c r="X101" s="132">
        <v>0.47619047618999999</v>
      </c>
      <c r="Y101" s="132"/>
      <c r="Z101" s="173">
        <v>4</v>
      </c>
      <c r="AA101" s="173"/>
      <c r="AB101" s="132"/>
      <c r="AC101" s="132"/>
      <c r="AD101" s="173">
        <v>10</v>
      </c>
      <c r="AE101" s="173"/>
      <c r="AF101" s="132"/>
      <c r="AG101" s="132"/>
    </row>
    <row r="102" spans="1:33">
      <c r="A102" s="116">
        <v>2022</v>
      </c>
      <c r="B102" s="135">
        <v>25</v>
      </c>
      <c r="C102" s="173">
        <v>72</v>
      </c>
      <c r="D102" s="173">
        <v>7</v>
      </c>
      <c r="E102" s="132">
        <v>0.36111111111100003</v>
      </c>
      <c r="G102" s="173">
        <v>5</v>
      </c>
      <c r="H102" s="173">
        <v>4</v>
      </c>
      <c r="K102" s="173">
        <v>182</v>
      </c>
      <c r="L102" s="173">
        <v>23</v>
      </c>
      <c r="M102" s="132">
        <v>0.39560439560400001</v>
      </c>
      <c r="O102" s="173"/>
      <c r="P102" s="173">
        <v>1</v>
      </c>
      <c r="T102" s="116">
        <v>2022</v>
      </c>
      <c r="U102" s="135">
        <v>25</v>
      </c>
      <c r="V102" s="173">
        <v>150</v>
      </c>
      <c r="W102" s="173">
        <v>16</v>
      </c>
      <c r="X102" s="132">
        <v>0.40666666666599999</v>
      </c>
      <c r="Y102" s="132"/>
      <c r="Z102" s="173">
        <v>2</v>
      </c>
      <c r="AA102" s="173">
        <v>3</v>
      </c>
      <c r="AB102" s="132"/>
      <c r="AC102" s="132"/>
      <c r="AD102" s="173">
        <v>30</v>
      </c>
      <c r="AE102" s="173">
        <v>4</v>
      </c>
      <c r="AF102" s="132"/>
      <c r="AG102" s="132"/>
    </row>
    <row r="103" spans="1:33">
      <c r="A103" s="116">
        <v>2022</v>
      </c>
      <c r="B103" s="135">
        <v>26</v>
      </c>
      <c r="C103" s="173">
        <v>136</v>
      </c>
      <c r="D103" s="173">
        <v>9</v>
      </c>
      <c r="E103" s="132">
        <v>0.34558823529400001</v>
      </c>
      <c r="G103" s="173">
        <v>11</v>
      </c>
      <c r="H103" s="173">
        <v>2</v>
      </c>
      <c r="K103" s="173">
        <v>245</v>
      </c>
      <c r="L103" s="173">
        <v>24</v>
      </c>
      <c r="M103" s="132">
        <v>0.41632653061199998</v>
      </c>
      <c r="O103" s="173">
        <v>6</v>
      </c>
      <c r="P103" s="173"/>
      <c r="T103" s="116">
        <v>2022</v>
      </c>
      <c r="U103" s="135">
        <v>26</v>
      </c>
      <c r="V103" s="173">
        <v>193</v>
      </c>
      <c r="W103" s="173">
        <v>20</v>
      </c>
      <c r="X103" s="132">
        <v>0.41968911917000001</v>
      </c>
      <c r="Y103" s="132"/>
      <c r="Z103" s="173">
        <v>5</v>
      </c>
      <c r="AA103" s="173">
        <v>1</v>
      </c>
      <c r="AB103" s="132"/>
      <c r="AC103" s="132"/>
      <c r="AD103" s="173">
        <v>47</v>
      </c>
      <c r="AE103" s="173">
        <v>3</v>
      </c>
      <c r="AF103" s="132"/>
      <c r="AG103" s="132"/>
    </row>
    <row r="104" spans="1:33">
      <c r="A104" s="116">
        <v>2022</v>
      </c>
      <c r="B104" s="135">
        <v>27</v>
      </c>
      <c r="C104" s="173">
        <v>193</v>
      </c>
      <c r="D104" s="173">
        <v>9</v>
      </c>
      <c r="E104" s="132">
        <v>0.41450777202</v>
      </c>
      <c r="G104" s="173">
        <v>14</v>
      </c>
      <c r="H104" s="173"/>
      <c r="K104" s="173">
        <v>392</v>
      </c>
      <c r="L104" s="173">
        <v>23</v>
      </c>
      <c r="M104" s="132">
        <v>0.408163265306</v>
      </c>
      <c r="O104" s="173">
        <v>3</v>
      </c>
      <c r="P104" s="173"/>
      <c r="T104" s="116">
        <v>2022</v>
      </c>
      <c r="U104" s="135">
        <v>27</v>
      </c>
      <c r="V104" s="173">
        <v>334</v>
      </c>
      <c r="W104" s="173">
        <v>15</v>
      </c>
      <c r="X104" s="132">
        <v>0.40419161676600002</v>
      </c>
      <c r="Y104" s="132"/>
      <c r="Z104" s="173">
        <v>15</v>
      </c>
      <c r="AA104" s="173">
        <v>5</v>
      </c>
      <c r="AB104" s="132"/>
      <c r="AC104" s="132"/>
      <c r="AD104" s="173">
        <v>43</v>
      </c>
      <c r="AE104" s="173">
        <v>3</v>
      </c>
      <c r="AF104" s="132"/>
      <c r="AG104" s="132"/>
    </row>
    <row r="105" spans="1:33">
      <c r="A105" s="116">
        <v>2022</v>
      </c>
      <c r="B105" s="135">
        <v>28</v>
      </c>
      <c r="C105" s="173">
        <v>266</v>
      </c>
      <c r="D105" s="173">
        <v>7</v>
      </c>
      <c r="E105" s="132">
        <v>0.45864661654099997</v>
      </c>
      <c r="G105" s="173">
        <v>18</v>
      </c>
      <c r="H105" s="173">
        <v>3</v>
      </c>
      <c r="K105" s="173">
        <v>522</v>
      </c>
      <c r="L105" s="173">
        <v>46</v>
      </c>
      <c r="M105" s="132">
        <v>0.402298850574</v>
      </c>
      <c r="O105" s="173">
        <v>6</v>
      </c>
      <c r="P105" s="173"/>
      <c r="T105" s="116">
        <v>2022</v>
      </c>
      <c r="U105" s="135">
        <v>28</v>
      </c>
      <c r="V105" s="173">
        <v>422</v>
      </c>
      <c r="W105" s="173">
        <v>41</v>
      </c>
      <c r="X105" s="132">
        <v>0.41469194312699997</v>
      </c>
      <c r="Y105" s="132"/>
      <c r="Z105" s="173">
        <v>25</v>
      </c>
      <c r="AA105" s="173">
        <v>3</v>
      </c>
      <c r="AB105" s="132"/>
      <c r="AC105" s="132"/>
      <c r="AD105" s="173">
        <v>75</v>
      </c>
      <c r="AE105" s="173">
        <v>2</v>
      </c>
      <c r="AF105" s="132">
        <v>0.34666666666599999</v>
      </c>
      <c r="AG105" s="132"/>
    </row>
    <row r="106" spans="1:33">
      <c r="A106" s="116">
        <v>2022</v>
      </c>
      <c r="B106" s="135">
        <v>29</v>
      </c>
      <c r="C106" s="173">
        <v>332</v>
      </c>
      <c r="D106" s="173">
        <v>19</v>
      </c>
      <c r="E106" s="132">
        <v>0.40662650602400002</v>
      </c>
      <c r="G106" s="173">
        <v>22</v>
      </c>
      <c r="H106" s="173">
        <v>6</v>
      </c>
      <c r="K106" s="173">
        <v>610</v>
      </c>
      <c r="L106" s="173">
        <v>51</v>
      </c>
      <c r="M106" s="132">
        <v>0.4</v>
      </c>
      <c r="N106" s="132">
        <v>0.50980392156800003</v>
      </c>
      <c r="O106" s="173">
        <v>8</v>
      </c>
      <c r="P106" s="173">
        <v>1</v>
      </c>
      <c r="T106" s="116">
        <v>2022</v>
      </c>
      <c r="U106" s="135">
        <v>29</v>
      </c>
      <c r="V106" s="173">
        <v>499</v>
      </c>
      <c r="W106" s="173">
        <v>42</v>
      </c>
      <c r="X106" s="132">
        <v>0.406813627254</v>
      </c>
      <c r="Y106" s="132"/>
      <c r="Z106" s="173">
        <v>27</v>
      </c>
      <c r="AA106" s="173">
        <v>6</v>
      </c>
      <c r="AB106" s="132"/>
      <c r="AC106" s="132"/>
      <c r="AD106" s="173">
        <v>84</v>
      </c>
      <c r="AE106" s="173">
        <v>3</v>
      </c>
      <c r="AF106" s="132">
        <v>0.416666666666</v>
      </c>
      <c r="AG106" s="132"/>
    </row>
    <row r="107" spans="1:33">
      <c r="A107" s="116">
        <v>2022</v>
      </c>
      <c r="B107" s="135">
        <v>30</v>
      </c>
      <c r="C107" s="173">
        <v>390</v>
      </c>
      <c r="D107" s="173">
        <v>23</v>
      </c>
      <c r="E107" s="132">
        <v>0.438461538461</v>
      </c>
      <c r="G107" s="173">
        <v>31</v>
      </c>
      <c r="H107" s="173">
        <v>6</v>
      </c>
      <c r="K107" s="173">
        <v>831</v>
      </c>
      <c r="L107" s="173">
        <v>70</v>
      </c>
      <c r="M107" s="132">
        <v>0.39350180505400001</v>
      </c>
      <c r="N107" s="132">
        <v>0.5</v>
      </c>
      <c r="O107" s="173">
        <v>11</v>
      </c>
      <c r="P107" s="173">
        <v>2</v>
      </c>
      <c r="T107" s="116">
        <v>2022</v>
      </c>
      <c r="U107" s="135">
        <v>30</v>
      </c>
      <c r="V107" s="173">
        <v>662</v>
      </c>
      <c r="W107" s="173">
        <v>55</v>
      </c>
      <c r="X107" s="132">
        <v>0.40030211480299999</v>
      </c>
      <c r="Y107" s="132"/>
      <c r="Z107" s="173">
        <v>41</v>
      </c>
      <c r="AA107" s="173">
        <v>4</v>
      </c>
      <c r="AB107" s="132"/>
      <c r="AC107" s="132"/>
      <c r="AD107" s="173">
        <v>128</v>
      </c>
      <c r="AE107" s="173">
        <v>11</v>
      </c>
      <c r="AF107" s="132">
        <v>0.3984375</v>
      </c>
      <c r="AG107" s="132"/>
    </row>
    <row r="108" spans="1:33">
      <c r="A108" s="116">
        <v>2022</v>
      </c>
      <c r="B108" s="135">
        <v>31</v>
      </c>
      <c r="C108" s="173">
        <v>401</v>
      </c>
      <c r="D108" s="173">
        <v>27</v>
      </c>
      <c r="E108" s="132">
        <v>0.408977556109</v>
      </c>
      <c r="G108" s="173">
        <v>45</v>
      </c>
      <c r="H108" s="173">
        <v>9</v>
      </c>
      <c r="K108" s="173">
        <v>908</v>
      </c>
      <c r="L108" s="173">
        <v>68</v>
      </c>
      <c r="M108" s="132">
        <v>0.38215859030799998</v>
      </c>
      <c r="N108" s="132">
        <v>0.39705882352900002</v>
      </c>
      <c r="O108" s="173">
        <v>21</v>
      </c>
      <c r="P108" s="173">
        <v>6</v>
      </c>
      <c r="T108" s="116">
        <v>2022</v>
      </c>
      <c r="U108" s="135">
        <v>31</v>
      </c>
      <c r="V108" s="173">
        <v>727</v>
      </c>
      <c r="W108" s="173">
        <v>50</v>
      </c>
      <c r="X108" s="132">
        <v>0.397524071526</v>
      </c>
      <c r="Y108" s="132"/>
      <c r="Z108" s="173">
        <v>41</v>
      </c>
      <c r="AA108" s="173">
        <v>7</v>
      </c>
      <c r="AB108" s="132"/>
      <c r="AC108" s="132"/>
      <c r="AD108" s="173">
        <v>140</v>
      </c>
      <c r="AE108" s="173">
        <v>11</v>
      </c>
      <c r="AF108" s="132">
        <v>0.34285714285699997</v>
      </c>
      <c r="AG108" s="132"/>
    </row>
    <row r="109" spans="1:33">
      <c r="A109" s="116">
        <v>2022</v>
      </c>
      <c r="B109" s="135">
        <v>32</v>
      </c>
      <c r="C109" s="173">
        <v>506</v>
      </c>
      <c r="D109" s="173">
        <v>38</v>
      </c>
      <c r="E109" s="132">
        <v>0.40118577075</v>
      </c>
      <c r="G109" s="173">
        <v>58</v>
      </c>
      <c r="H109" s="173">
        <v>17</v>
      </c>
      <c r="I109" s="132">
        <v>0.31034482758600002</v>
      </c>
      <c r="K109" s="173">
        <v>931</v>
      </c>
      <c r="L109" s="173">
        <v>86</v>
      </c>
      <c r="M109" s="132">
        <v>0.40494092373700002</v>
      </c>
      <c r="N109" s="132">
        <v>0.33720930232500002</v>
      </c>
      <c r="O109" s="173">
        <v>20</v>
      </c>
      <c r="P109" s="173">
        <v>3</v>
      </c>
      <c r="T109" s="116">
        <v>2022</v>
      </c>
      <c r="U109" s="135">
        <v>32</v>
      </c>
      <c r="V109" s="173">
        <v>729</v>
      </c>
      <c r="W109" s="173">
        <v>61</v>
      </c>
      <c r="X109" s="132">
        <v>0.40603566529399998</v>
      </c>
      <c r="Y109" s="132"/>
      <c r="Z109" s="173">
        <v>68</v>
      </c>
      <c r="AA109" s="173">
        <v>13</v>
      </c>
      <c r="AB109" s="132">
        <v>0.45588235294099999</v>
      </c>
      <c r="AC109" s="132"/>
      <c r="AD109" s="173">
        <v>134</v>
      </c>
      <c r="AE109" s="173">
        <v>12</v>
      </c>
      <c r="AF109" s="132">
        <v>0.37313432835799998</v>
      </c>
      <c r="AG109" s="132"/>
    </row>
    <row r="110" spans="1:33">
      <c r="A110" s="116">
        <v>2022</v>
      </c>
      <c r="B110" s="135">
        <v>33</v>
      </c>
      <c r="C110" s="173">
        <v>498</v>
      </c>
      <c r="D110" s="173">
        <v>52</v>
      </c>
      <c r="E110" s="132">
        <v>0.36345381526100001</v>
      </c>
      <c r="F110" s="132">
        <v>0.40384615384599998</v>
      </c>
      <c r="G110" s="173">
        <v>61</v>
      </c>
      <c r="H110" s="173">
        <v>9</v>
      </c>
      <c r="I110" s="132">
        <v>0.47540983606499998</v>
      </c>
      <c r="K110" s="173">
        <v>978</v>
      </c>
      <c r="L110" s="173">
        <v>91</v>
      </c>
      <c r="M110" s="132">
        <v>0.40184049079700002</v>
      </c>
      <c r="N110" s="132">
        <v>0.45054945054899997</v>
      </c>
      <c r="O110" s="173">
        <v>22</v>
      </c>
      <c r="P110" s="173">
        <v>1</v>
      </c>
      <c r="T110" s="116">
        <v>2022</v>
      </c>
      <c r="U110" s="135">
        <v>33</v>
      </c>
      <c r="V110" s="173">
        <v>740</v>
      </c>
      <c r="W110" s="173">
        <v>61</v>
      </c>
      <c r="X110" s="132">
        <v>0.41081081080999998</v>
      </c>
      <c r="Y110" s="132"/>
      <c r="Z110" s="173">
        <v>82</v>
      </c>
      <c r="AA110" s="173">
        <v>14</v>
      </c>
      <c r="AB110" s="132">
        <v>0.34146341463399998</v>
      </c>
      <c r="AC110" s="132"/>
      <c r="AD110" s="173">
        <v>156</v>
      </c>
      <c r="AE110" s="173">
        <v>16</v>
      </c>
      <c r="AF110" s="132">
        <v>0.39102564102499998</v>
      </c>
      <c r="AG110" s="132"/>
    </row>
    <row r="111" spans="1:33">
      <c r="A111" s="116">
        <v>2022</v>
      </c>
      <c r="B111" s="135">
        <v>34</v>
      </c>
      <c r="C111" s="173">
        <v>526</v>
      </c>
      <c r="D111" s="173">
        <v>70</v>
      </c>
      <c r="E111" s="132">
        <v>0.35931558935300001</v>
      </c>
      <c r="F111" s="132">
        <v>0.4</v>
      </c>
      <c r="G111" s="173">
        <v>93</v>
      </c>
      <c r="H111" s="173">
        <v>23</v>
      </c>
      <c r="I111" s="132">
        <v>0.408602150537</v>
      </c>
      <c r="K111" s="173">
        <v>996</v>
      </c>
      <c r="L111" s="173">
        <v>104</v>
      </c>
      <c r="M111" s="132">
        <v>0.39658634538100002</v>
      </c>
      <c r="N111" s="132">
        <v>0.44230769230700001</v>
      </c>
      <c r="O111" s="173">
        <v>22</v>
      </c>
      <c r="P111" s="173">
        <v>2</v>
      </c>
      <c r="T111" s="116">
        <v>2022</v>
      </c>
      <c r="U111" s="135">
        <v>34</v>
      </c>
      <c r="V111" s="173">
        <v>712</v>
      </c>
      <c r="W111" s="173">
        <v>72</v>
      </c>
      <c r="X111" s="132">
        <v>0.41713483146000002</v>
      </c>
      <c r="Y111" s="132"/>
      <c r="Z111" s="173">
        <v>109</v>
      </c>
      <c r="AA111" s="173">
        <v>15</v>
      </c>
      <c r="AB111" s="132">
        <v>0.33027522935699999</v>
      </c>
      <c r="AC111" s="132"/>
      <c r="AD111" s="173">
        <v>175</v>
      </c>
      <c r="AE111" s="173">
        <v>17</v>
      </c>
      <c r="AF111" s="132">
        <v>0.354285714285</v>
      </c>
      <c r="AG111" s="132"/>
    </row>
    <row r="112" spans="1:33">
      <c r="A112" s="116">
        <v>2022</v>
      </c>
      <c r="B112" s="135">
        <v>35</v>
      </c>
      <c r="C112" s="173">
        <v>515</v>
      </c>
      <c r="D112" s="173">
        <v>65</v>
      </c>
      <c r="E112" s="132">
        <v>0.30485436893200002</v>
      </c>
      <c r="F112" s="132">
        <v>0.47692307692300001</v>
      </c>
      <c r="G112" s="173">
        <v>100</v>
      </c>
      <c r="H112" s="173">
        <v>39</v>
      </c>
      <c r="I112" s="132">
        <v>0.4</v>
      </c>
      <c r="K112" s="173">
        <v>991</v>
      </c>
      <c r="L112" s="173">
        <v>105</v>
      </c>
      <c r="M112" s="132">
        <v>0.354187689202</v>
      </c>
      <c r="N112" s="132">
        <v>0.38095238095200001</v>
      </c>
      <c r="O112" s="173">
        <v>23</v>
      </c>
      <c r="P112" s="173">
        <v>5</v>
      </c>
      <c r="T112" s="116">
        <v>2022</v>
      </c>
      <c r="U112" s="135">
        <v>35</v>
      </c>
      <c r="V112" s="173">
        <v>710</v>
      </c>
      <c r="W112" s="173">
        <v>57</v>
      </c>
      <c r="X112" s="132">
        <v>0.364788732394</v>
      </c>
      <c r="Y112" s="132"/>
      <c r="Z112" s="173">
        <v>108</v>
      </c>
      <c r="AA112" s="173">
        <v>39</v>
      </c>
      <c r="AB112" s="132">
        <v>0.28703703703700001</v>
      </c>
      <c r="AC112" s="132"/>
      <c r="AD112" s="173">
        <v>173</v>
      </c>
      <c r="AE112" s="173">
        <v>9</v>
      </c>
      <c r="AF112" s="132">
        <v>0.352601156069</v>
      </c>
      <c r="AG112" s="132"/>
    </row>
    <row r="113" spans="1:33">
      <c r="A113" s="116">
        <v>2022</v>
      </c>
      <c r="B113" s="135">
        <v>36</v>
      </c>
      <c r="C113" s="173">
        <v>540</v>
      </c>
      <c r="D113" s="173">
        <v>65</v>
      </c>
      <c r="E113" s="132">
        <v>0.34814814814799999</v>
      </c>
      <c r="F113" s="132">
        <v>0.384615384615</v>
      </c>
      <c r="G113" s="173">
        <v>126</v>
      </c>
      <c r="H113" s="173">
        <v>31</v>
      </c>
      <c r="I113" s="132">
        <v>0.41269841269800001</v>
      </c>
      <c r="K113" s="173">
        <v>989</v>
      </c>
      <c r="L113" s="173">
        <v>109</v>
      </c>
      <c r="M113" s="132">
        <v>0.35692618806800003</v>
      </c>
      <c r="N113" s="132">
        <v>0.26605504587099998</v>
      </c>
      <c r="O113" s="173">
        <v>29</v>
      </c>
      <c r="P113" s="173">
        <v>6</v>
      </c>
      <c r="T113" s="116">
        <v>2022</v>
      </c>
      <c r="U113" s="135">
        <v>36</v>
      </c>
      <c r="V113" s="173">
        <v>704</v>
      </c>
      <c r="W113" s="173">
        <v>63</v>
      </c>
      <c r="X113" s="132">
        <v>0.375</v>
      </c>
      <c r="Y113" s="132"/>
      <c r="Z113" s="173">
        <v>130</v>
      </c>
      <c r="AA113" s="173">
        <v>34</v>
      </c>
      <c r="AB113" s="132">
        <v>0.26923076923</v>
      </c>
      <c r="AC113" s="132"/>
      <c r="AD113" s="173">
        <v>155</v>
      </c>
      <c r="AE113" s="173">
        <v>12</v>
      </c>
      <c r="AF113" s="132">
        <v>0.34838709677399998</v>
      </c>
      <c r="AG113" s="132"/>
    </row>
    <row r="114" spans="1:33">
      <c r="A114" s="116">
        <v>2022</v>
      </c>
      <c r="B114" s="135">
        <v>37</v>
      </c>
      <c r="C114" s="173">
        <v>542</v>
      </c>
      <c r="D114" s="173">
        <v>89</v>
      </c>
      <c r="E114" s="132">
        <v>0.30996309963000002</v>
      </c>
      <c r="F114" s="132">
        <v>0.32584269662900001</v>
      </c>
      <c r="G114" s="173">
        <v>130</v>
      </c>
      <c r="H114" s="173">
        <v>34</v>
      </c>
      <c r="I114" s="132">
        <v>0.47692307692300001</v>
      </c>
      <c r="K114" s="173">
        <v>1052</v>
      </c>
      <c r="L114" s="173">
        <v>116</v>
      </c>
      <c r="M114" s="132">
        <v>0.37452471482799998</v>
      </c>
      <c r="N114" s="132">
        <v>0.336206896551</v>
      </c>
      <c r="O114" s="173">
        <v>50</v>
      </c>
      <c r="P114" s="173">
        <v>8</v>
      </c>
      <c r="Q114" s="132">
        <v>0.56000000000000005</v>
      </c>
      <c r="T114" s="116">
        <v>2022</v>
      </c>
      <c r="U114" s="135">
        <v>37</v>
      </c>
      <c r="V114" s="173">
        <v>709</v>
      </c>
      <c r="W114" s="173">
        <v>57</v>
      </c>
      <c r="X114" s="132">
        <v>0.37940761636100001</v>
      </c>
      <c r="Y114" s="132"/>
      <c r="Z114" s="173">
        <v>176</v>
      </c>
      <c r="AA114" s="173">
        <v>47</v>
      </c>
      <c r="AB114" s="132">
        <v>0.30113636363599999</v>
      </c>
      <c r="AC114" s="132"/>
      <c r="AD114" s="173">
        <v>167</v>
      </c>
      <c r="AE114" s="173">
        <v>12</v>
      </c>
      <c r="AF114" s="132">
        <v>0.43113772454999999</v>
      </c>
      <c r="AG114" s="132"/>
    </row>
    <row r="115" spans="1:33">
      <c r="A115" s="116">
        <v>2022</v>
      </c>
      <c r="B115" s="135">
        <v>38</v>
      </c>
      <c r="C115" s="173">
        <v>596</v>
      </c>
      <c r="D115" s="173">
        <v>84</v>
      </c>
      <c r="E115" s="132">
        <v>0.24328859060399999</v>
      </c>
      <c r="F115" s="132">
        <v>0.33333333333300003</v>
      </c>
      <c r="G115" s="173">
        <v>179</v>
      </c>
      <c r="H115" s="173">
        <v>41</v>
      </c>
      <c r="I115" s="132">
        <v>0.49162011173100001</v>
      </c>
      <c r="K115" s="173">
        <v>1083</v>
      </c>
      <c r="L115" s="173">
        <v>125</v>
      </c>
      <c r="M115" s="132">
        <v>0.33240997229899999</v>
      </c>
      <c r="N115" s="132">
        <v>0.29599999999999999</v>
      </c>
      <c r="O115" s="173">
        <v>49</v>
      </c>
      <c r="P115" s="173">
        <v>1</v>
      </c>
      <c r="T115" s="116">
        <v>2022</v>
      </c>
      <c r="U115" s="135">
        <v>38</v>
      </c>
      <c r="V115" s="173">
        <v>694</v>
      </c>
      <c r="W115" s="173">
        <v>70</v>
      </c>
      <c r="X115" s="132">
        <v>0.331412103746</v>
      </c>
      <c r="Y115" s="132"/>
      <c r="Z115" s="173">
        <v>183</v>
      </c>
      <c r="AA115" s="173">
        <v>35</v>
      </c>
      <c r="AB115" s="132">
        <v>0.32786885245899999</v>
      </c>
      <c r="AC115" s="132"/>
      <c r="AD115" s="173">
        <v>206</v>
      </c>
      <c r="AE115" s="173">
        <v>20</v>
      </c>
      <c r="AF115" s="132">
        <v>0.33980582524199998</v>
      </c>
      <c r="AG115" s="132"/>
    </row>
    <row r="116" spans="1:33">
      <c r="A116" s="116">
        <v>2022</v>
      </c>
      <c r="B116" s="135">
        <v>39</v>
      </c>
      <c r="C116" s="173">
        <v>544</v>
      </c>
      <c r="D116" s="173">
        <v>122</v>
      </c>
      <c r="E116" s="132">
        <v>0.222426470588</v>
      </c>
      <c r="F116" s="132">
        <v>0.31967213114699999</v>
      </c>
      <c r="G116" s="173">
        <v>264</v>
      </c>
      <c r="H116" s="173">
        <v>53</v>
      </c>
      <c r="I116" s="132">
        <v>0.34848484848400002</v>
      </c>
      <c r="J116" s="132">
        <v>0.41509433962199999</v>
      </c>
      <c r="K116" s="173">
        <v>1057</v>
      </c>
      <c r="L116" s="173">
        <v>117</v>
      </c>
      <c r="M116" s="132">
        <v>0.350047303689</v>
      </c>
      <c r="N116" s="132">
        <v>0.41025641025600001</v>
      </c>
      <c r="O116" s="173">
        <v>64</v>
      </c>
      <c r="P116" s="173">
        <v>6</v>
      </c>
      <c r="Q116" s="132">
        <v>0.46875</v>
      </c>
      <c r="T116" s="116">
        <v>2022</v>
      </c>
      <c r="U116" s="135">
        <v>39</v>
      </c>
      <c r="V116" s="173">
        <v>600</v>
      </c>
      <c r="W116" s="173">
        <v>46</v>
      </c>
      <c r="X116" s="132">
        <v>0.368333333333</v>
      </c>
      <c r="Y116" s="132"/>
      <c r="Z116" s="173">
        <v>278</v>
      </c>
      <c r="AA116" s="173">
        <v>54</v>
      </c>
      <c r="AB116" s="132">
        <v>0.32014388489200002</v>
      </c>
      <c r="AC116" s="132">
        <v>0.444444444444</v>
      </c>
      <c r="AD116" s="173">
        <v>179</v>
      </c>
      <c r="AE116" s="173">
        <v>17</v>
      </c>
      <c r="AF116" s="132">
        <v>0.335195530726</v>
      </c>
      <c r="AG116" s="132"/>
    </row>
    <row r="117" spans="1:33">
      <c r="A117" s="116">
        <v>2022</v>
      </c>
      <c r="B117" s="135">
        <v>40</v>
      </c>
      <c r="C117" s="173">
        <v>307</v>
      </c>
      <c r="D117" s="173">
        <v>95</v>
      </c>
      <c r="E117" s="132">
        <v>0.175895765472</v>
      </c>
      <c r="F117" s="132">
        <v>0.31578947368400001</v>
      </c>
      <c r="G117" s="173">
        <v>262</v>
      </c>
      <c r="H117" s="173">
        <v>76</v>
      </c>
      <c r="I117" s="132">
        <v>0.37786259541900002</v>
      </c>
      <c r="J117" s="132">
        <v>0.42105263157799999</v>
      </c>
      <c r="K117" s="173">
        <v>828</v>
      </c>
      <c r="L117" s="173">
        <v>153</v>
      </c>
      <c r="M117" s="132">
        <v>0.33695652173899998</v>
      </c>
      <c r="N117" s="132">
        <v>0.32679738561999999</v>
      </c>
      <c r="O117" s="173">
        <v>62</v>
      </c>
      <c r="P117" s="173">
        <v>13</v>
      </c>
      <c r="Q117" s="132">
        <v>0.41935483870899998</v>
      </c>
      <c r="T117" s="116">
        <v>2022</v>
      </c>
      <c r="U117" s="135">
        <v>40</v>
      </c>
      <c r="V117" s="173">
        <v>383</v>
      </c>
      <c r="W117" s="173">
        <v>52</v>
      </c>
      <c r="X117" s="132">
        <v>0.33681462140899998</v>
      </c>
      <c r="Y117" s="132"/>
      <c r="Z117" s="173">
        <v>318</v>
      </c>
      <c r="AA117" s="173">
        <v>73</v>
      </c>
      <c r="AB117" s="132">
        <v>0.31446540880500001</v>
      </c>
      <c r="AC117" s="132">
        <v>0.41095890410899999</v>
      </c>
      <c r="AD117" s="173">
        <v>127</v>
      </c>
      <c r="AE117" s="173">
        <v>28</v>
      </c>
      <c r="AF117" s="132">
        <v>0.39370078740100001</v>
      </c>
      <c r="AG117" s="132"/>
    </row>
    <row r="118" spans="1:33">
      <c r="A118" s="116">
        <v>2022</v>
      </c>
      <c r="B118" s="135">
        <v>41</v>
      </c>
      <c r="C118" s="173">
        <v>320</v>
      </c>
      <c r="D118" s="173">
        <v>85</v>
      </c>
      <c r="E118" s="132">
        <v>0.125</v>
      </c>
      <c r="F118" s="132">
        <v>0.16470588235200001</v>
      </c>
      <c r="G118" s="173">
        <v>295</v>
      </c>
      <c r="H118" s="173">
        <v>77</v>
      </c>
      <c r="I118" s="132">
        <v>0.43389830508400001</v>
      </c>
      <c r="J118" s="132">
        <v>0.54545454545399996</v>
      </c>
      <c r="K118" s="173">
        <v>745</v>
      </c>
      <c r="L118" s="173">
        <v>152</v>
      </c>
      <c r="M118" s="132">
        <v>0.31946308724799999</v>
      </c>
      <c r="N118" s="132">
        <v>0.34868421052600002</v>
      </c>
      <c r="O118" s="173">
        <v>68</v>
      </c>
      <c r="P118" s="173">
        <v>14</v>
      </c>
      <c r="Q118" s="132">
        <v>0.44117647058800002</v>
      </c>
      <c r="T118" s="116">
        <v>2022</v>
      </c>
      <c r="U118" s="135">
        <v>41</v>
      </c>
      <c r="V118" s="173">
        <v>276</v>
      </c>
      <c r="W118" s="173">
        <v>34</v>
      </c>
      <c r="X118" s="132">
        <v>0.29347826086899997</v>
      </c>
      <c r="Y118" s="132"/>
      <c r="Z118" s="173">
        <v>348</v>
      </c>
      <c r="AA118" s="173">
        <v>81</v>
      </c>
      <c r="AB118" s="132">
        <v>0.33045977011400002</v>
      </c>
      <c r="AC118" s="132">
        <v>0.35802469135800002</v>
      </c>
      <c r="AD118" s="173">
        <v>121</v>
      </c>
      <c r="AE118" s="173">
        <v>37</v>
      </c>
      <c r="AF118" s="132">
        <v>0.34710743801600003</v>
      </c>
      <c r="AG118" s="132"/>
    </row>
    <row r="119" spans="1:33">
      <c r="A119" s="116">
        <v>2022</v>
      </c>
      <c r="B119" s="135">
        <v>42</v>
      </c>
      <c r="C119" s="173">
        <v>223</v>
      </c>
      <c r="D119" s="173">
        <v>69</v>
      </c>
      <c r="E119" s="132">
        <v>0.107623318385</v>
      </c>
      <c r="F119" s="132">
        <v>0.101449275362</v>
      </c>
      <c r="G119" s="173">
        <v>365</v>
      </c>
      <c r="H119" s="173">
        <v>93</v>
      </c>
      <c r="I119" s="132">
        <v>0.43287671232800001</v>
      </c>
      <c r="J119" s="132">
        <v>0.46236559139700001</v>
      </c>
      <c r="K119" s="173">
        <v>671</v>
      </c>
      <c r="L119" s="173">
        <v>122</v>
      </c>
      <c r="M119" s="132">
        <v>0.29508196721300001</v>
      </c>
      <c r="N119" s="132">
        <v>0.34426229508099998</v>
      </c>
      <c r="O119" s="173">
        <v>69</v>
      </c>
      <c r="P119" s="173">
        <v>15</v>
      </c>
      <c r="Q119" s="132">
        <v>0.30434782608599997</v>
      </c>
      <c r="T119" s="116">
        <v>2022</v>
      </c>
      <c r="U119" s="135">
        <v>42</v>
      </c>
      <c r="V119" s="173">
        <v>204</v>
      </c>
      <c r="W119" s="173">
        <v>33</v>
      </c>
      <c r="X119" s="132">
        <v>0.23039215686200001</v>
      </c>
      <c r="Y119" s="132"/>
      <c r="Z119" s="173">
        <v>336</v>
      </c>
      <c r="AA119" s="173">
        <v>78</v>
      </c>
      <c r="AB119" s="132">
        <v>0.33928571428499998</v>
      </c>
      <c r="AC119" s="132">
        <v>0.41025641025600001</v>
      </c>
      <c r="AD119" s="173">
        <v>131</v>
      </c>
      <c r="AE119" s="173">
        <v>11</v>
      </c>
      <c r="AF119" s="132">
        <v>0.28244274809100001</v>
      </c>
      <c r="AG119" s="132"/>
    </row>
    <row r="120" spans="1:33">
      <c r="A120" s="116">
        <v>2022</v>
      </c>
      <c r="B120" s="135">
        <v>43</v>
      </c>
      <c r="C120" s="173">
        <v>158</v>
      </c>
      <c r="D120" s="173">
        <v>64</v>
      </c>
      <c r="E120" s="132">
        <v>7.5949367088E-2</v>
      </c>
      <c r="F120" s="132">
        <v>0.15625</v>
      </c>
      <c r="G120" s="173">
        <v>401</v>
      </c>
      <c r="H120" s="173">
        <v>81</v>
      </c>
      <c r="I120" s="132">
        <v>0.40399002493699998</v>
      </c>
      <c r="J120" s="132">
        <v>0.469135802469</v>
      </c>
      <c r="K120" s="173">
        <v>573</v>
      </c>
      <c r="L120" s="173">
        <v>113</v>
      </c>
      <c r="M120" s="132">
        <v>0.28621291448500003</v>
      </c>
      <c r="N120" s="132">
        <v>0.32743362831799999</v>
      </c>
      <c r="O120" s="173">
        <v>78</v>
      </c>
      <c r="P120" s="173">
        <v>13</v>
      </c>
      <c r="Q120" s="132">
        <v>0.42307692307599998</v>
      </c>
      <c r="T120" s="116">
        <v>2022</v>
      </c>
      <c r="U120" s="135">
        <v>43</v>
      </c>
      <c r="V120" s="173">
        <v>105</v>
      </c>
      <c r="W120" s="173">
        <v>13</v>
      </c>
      <c r="X120" s="132">
        <v>0.247619047619</v>
      </c>
      <c r="Y120" s="132"/>
      <c r="Z120" s="173">
        <v>382</v>
      </c>
      <c r="AA120" s="173">
        <v>80</v>
      </c>
      <c r="AB120" s="132">
        <v>0.29842931937099998</v>
      </c>
      <c r="AC120" s="132">
        <v>0.375</v>
      </c>
      <c r="AD120" s="173">
        <v>86</v>
      </c>
      <c r="AE120" s="173">
        <v>20</v>
      </c>
      <c r="AF120" s="132">
        <v>0.27906976744099998</v>
      </c>
      <c r="AG120" s="132"/>
    </row>
    <row r="121" spans="1:33">
      <c r="A121" s="116">
        <v>2022</v>
      </c>
      <c r="B121" s="135">
        <v>44</v>
      </c>
      <c r="C121" s="173">
        <v>113</v>
      </c>
      <c r="D121" s="173">
        <v>44</v>
      </c>
      <c r="E121" s="132">
        <v>9.7345132742999996E-2</v>
      </c>
      <c r="G121" s="173">
        <v>386</v>
      </c>
      <c r="H121" s="173">
        <v>98</v>
      </c>
      <c r="I121" s="132">
        <v>0.362694300518</v>
      </c>
      <c r="J121" s="132">
        <v>0.48979591836699998</v>
      </c>
      <c r="K121" s="173">
        <v>633</v>
      </c>
      <c r="L121" s="173">
        <v>117</v>
      </c>
      <c r="M121" s="132">
        <v>0.274881516587</v>
      </c>
      <c r="N121" s="132">
        <v>0.264957264957</v>
      </c>
      <c r="O121" s="173">
        <v>67</v>
      </c>
      <c r="P121" s="173">
        <v>10</v>
      </c>
      <c r="Q121" s="132">
        <v>0.417910447761</v>
      </c>
      <c r="T121" s="116">
        <v>2022</v>
      </c>
      <c r="U121" s="135">
        <v>44</v>
      </c>
      <c r="V121" s="173">
        <v>71</v>
      </c>
      <c r="W121" s="173">
        <v>8</v>
      </c>
      <c r="X121" s="132">
        <v>0.21126760563300001</v>
      </c>
      <c r="Y121" s="132"/>
      <c r="Z121" s="173">
        <v>440</v>
      </c>
      <c r="AA121" s="173">
        <v>88</v>
      </c>
      <c r="AB121" s="132">
        <v>0.28863636363599998</v>
      </c>
      <c r="AC121" s="132">
        <v>0.29545454545400002</v>
      </c>
      <c r="AD121" s="173">
        <v>122</v>
      </c>
      <c r="AE121" s="173">
        <v>21</v>
      </c>
      <c r="AF121" s="132">
        <v>0.26229508196700002</v>
      </c>
      <c r="AG121" s="132"/>
    </row>
    <row r="122" spans="1:33" ht="15.75" thickBot="1">
      <c r="A122" s="122">
        <v>2022</v>
      </c>
      <c r="B122" s="141">
        <v>45</v>
      </c>
      <c r="C122" s="175">
        <v>78</v>
      </c>
      <c r="D122" s="175">
        <v>27</v>
      </c>
      <c r="E122" s="176">
        <v>0</v>
      </c>
      <c r="F122" s="176"/>
      <c r="G122" s="175">
        <v>347</v>
      </c>
      <c r="H122" s="175">
        <v>75</v>
      </c>
      <c r="I122" s="176">
        <v>0.35158501440899997</v>
      </c>
      <c r="J122" s="176">
        <v>0.493333333333</v>
      </c>
      <c r="K122" s="175">
        <v>606</v>
      </c>
      <c r="L122" s="175">
        <v>117</v>
      </c>
      <c r="M122" s="176">
        <v>0.28547854785400001</v>
      </c>
      <c r="N122" s="176">
        <v>0.34188034187999999</v>
      </c>
      <c r="O122" s="175">
        <v>52</v>
      </c>
      <c r="P122" s="175">
        <v>11</v>
      </c>
      <c r="Q122" s="176">
        <v>0.32692307692299999</v>
      </c>
      <c r="R122" s="176"/>
      <c r="T122" s="122">
        <v>2022</v>
      </c>
      <c r="U122" s="141">
        <v>45</v>
      </c>
      <c r="V122" s="175">
        <v>51</v>
      </c>
      <c r="W122" s="175">
        <v>13</v>
      </c>
      <c r="X122" s="176">
        <v>0.176470588235</v>
      </c>
      <c r="Y122" s="176"/>
      <c r="Z122" s="175">
        <v>450</v>
      </c>
      <c r="AA122" s="175">
        <v>88</v>
      </c>
      <c r="AB122" s="176">
        <v>0.30444444444399998</v>
      </c>
      <c r="AC122" s="176">
        <v>0.40909090909000001</v>
      </c>
      <c r="AD122" s="175">
        <v>105</v>
      </c>
      <c r="AE122" s="175">
        <v>16</v>
      </c>
      <c r="AF122" s="176">
        <v>0.25714285714200003</v>
      </c>
      <c r="AG122" s="176"/>
    </row>
    <row r="123" spans="1:33">
      <c r="A123" s="109">
        <v>2023</v>
      </c>
      <c r="B123" s="128">
        <v>23</v>
      </c>
      <c r="C123" s="170">
        <v>26</v>
      </c>
      <c r="D123" s="170">
        <v>1</v>
      </c>
      <c r="E123" s="171"/>
      <c r="F123" s="171"/>
      <c r="G123" s="170">
        <v>6</v>
      </c>
      <c r="H123" s="170">
        <v>1</v>
      </c>
      <c r="I123" s="171"/>
      <c r="J123" s="171"/>
      <c r="K123" s="170">
        <v>66</v>
      </c>
      <c r="L123" s="170">
        <v>3</v>
      </c>
      <c r="M123" s="171">
        <v>0.30303030303</v>
      </c>
      <c r="N123" s="171"/>
      <c r="O123" s="170">
        <v>1</v>
      </c>
      <c r="P123" s="170"/>
      <c r="Q123" s="171"/>
      <c r="R123" s="171"/>
      <c r="T123" s="109">
        <v>2023</v>
      </c>
      <c r="U123" s="128">
        <v>23</v>
      </c>
      <c r="V123" s="170">
        <v>56</v>
      </c>
      <c r="W123" s="170">
        <v>2</v>
      </c>
      <c r="X123" s="171">
        <v>0.28571428571399998</v>
      </c>
      <c r="Y123" s="171"/>
      <c r="Z123" s="170">
        <v>4</v>
      </c>
      <c r="AA123" s="170"/>
      <c r="AB123" s="171"/>
      <c r="AC123" s="171"/>
      <c r="AD123" s="170">
        <v>6</v>
      </c>
      <c r="AE123" s="170">
        <v>1</v>
      </c>
      <c r="AF123" s="171"/>
      <c r="AG123" s="171"/>
    </row>
    <row r="124" spans="1:33">
      <c r="A124" s="116">
        <v>2023</v>
      </c>
      <c r="B124" s="135">
        <v>24</v>
      </c>
      <c r="C124" s="173">
        <v>34</v>
      </c>
      <c r="D124" s="173">
        <v>3</v>
      </c>
      <c r="G124" s="173">
        <v>5</v>
      </c>
      <c r="H124" s="173"/>
      <c r="K124" s="173">
        <v>106</v>
      </c>
      <c r="L124" s="173">
        <v>5</v>
      </c>
      <c r="M124" s="132">
        <v>0.40566037735799998</v>
      </c>
      <c r="O124" s="173">
        <v>1</v>
      </c>
      <c r="P124" s="173"/>
      <c r="T124" s="116">
        <v>2023</v>
      </c>
      <c r="U124" s="135">
        <v>24</v>
      </c>
      <c r="V124" s="173">
        <v>83</v>
      </c>
      <c r="W124" s="173">
        <v>5</v>
      </c>
      <c r="X124" s="132">
        <v>0.44578313253000001</v>
      </c>
      <c r="Y124" s="132"/>
      <c r="Z124" s="173">
        <v>2</v>
      </c>
      <c r="AA124" s="173"/>
      <c r="AB124" s="132"/>
      <c r="AC124" s="132"/>
      <c r="AD124" s="173">
        <v>21</v>
      </c>
      <c r="AE124" s="173"/>
      <c r="AF124" s="132"/>
      <c r="AG124" s="132"/>
    </row>
    <row r="125" spans="1:33">
      <c r="A125" s="116">
        <v>2023</v>
      </c>
      <c r="B125" s="135">
        <v>25</v>
      </c>
      <c r="C125" s="173">
        <v>64</v>
      </c>
      <c r="D125" s="173">
        <v>2</v>
      </c>
      <c r="E125" s="132">
        <v>0.46875</v>
      </c>
      <c r="G125" s="173">
        <v>5</v>
      </c>
      <c r="H125" s="173">
        <v>1</v>
      </c>
      <c r="K125" s="173">
        <v>162</v>
      </c>
      <c r="L125" s="173">
        <v>18</v>
      </c>
      <c r="M125" s="132">
        <v>0.41358024691299999</v>
      </c>
      <c r="O125" s="173">
        <v>2</v>
      </c>
      <c r="P125" s="173">
        <v>1</v>
      </c>
      <c r="T125" s="116">
        <v>2023</v>
      </c>
      <c r="U125" s="135">
        <v>25</v>
      </c>
      <c r="V125" s="173">
        <v>135</v>
      </c>
      <c r="W125" s="173">
        <v>14</v>
      </c>
      <c r="X125" s="132">
        <v>0.42962962962899998</v>
      </c>
      <c r="Y125" s="132"/>
      <c r="Z125" s="173">
        <v>1</v>
      </c>
      <c r="AA125" s="173"/>
      <c r="AB125" s="132"/>
      <c r="AC125" s="132"/>
      <c r="AD125" s="173">
        <v>26</v>
      </c>
      <c r="AE125" s="173">
        <v>4</v>
      </c>
      <c r="AF125" s="132"/>
      <c r="AG125" s="132"/>
    </row>
    <row r="126" spans="1:33">
      <c r="A126" s="116">
        <v>2023</v>
      </c>
      <c r="B126" s="135">
        <v>26</v>
      </c>
      <c r="C126" s="173">
        <v>91</v>
      </c>
      <c r="D126" s="173">
        <v>4</v>
      </c>
      <c r="E126" s="132">
        <v>0.36263736263700003</v>
      </c>
      <c r="G126" s="173">
        <v>11</v>
      </c>
      <c r="H126" s="173"/>
      <c r="K126" s="173">
        <v>243</v>
      </c>
      <c r="L126" s="173">
        <v>15</v>
      </c>
      <c r="M126" s="132">
        <v>0.42386831275699999</v>
      </c>
      <c r="O126" s="173">
        <v>2</v>
      </c>
      <c r="P126" s="173"/>
      <c r="T126" s="116">
        <v>2023</v>
      </c>
      <c r="U126" s="135">
        <v>26</v>
      </c>
      <c r="V126" s="173">
        <v>198</v>
      </c>
      <c r="W126" s="173">
        <v>12</v>
      </c>
      <c r="X126" s="132">
        <v>0.444444444444</v>
      </c>
      <c r="Y126" s="132"/>
      <c r="Z126" s="173">
        <v>10</v>
      </c>
      <c r="AA126" s="173">
        <v>1</v>
      </c>
      <c r="AB126" s="132"/>
      <c r="AC126" s="132"/>
      <c r="AD126" s="173">
        <v>35</v>
      </c>
      <c r="AE126" s="173">
        <v>2</v>
      </c>
      <c r="AF126" s="132"/>
      <c r="AG126" s="132"/>
    </row>
    <row r="127" spans="1:33">
      <c r="A127" s="116">
        <v>2023</v>
      </c>
      <c r="B127" s="135">
        <v>27</v>
      </c>
      <c r="C127" s="173">
        <v>127</v>
      </c>
      <c r="D127" s="173">
        <v>14</v>
      </c>
      <c r="E127" s="132">
        <v>0.48031496062899998</v>
      </c>
      <c r="G127" s="173">
        <v>16</v>
      </c>
      <c r="H127" s="173"/>
      <c r="K127" s="173">
        <v>308</v>
      </c>
      <c r="L127" s="173">
        <v>16</v>
      </c>
      <c r="M127" s="132">
        <v>0.42532467532399998</v>
      </c>
      <c r="O127" s="173">
        <v>6</v>
      </c>
      <c r="P127" s="173">
        <v>1</v>
      </c>
      <c r="T127" s="116">
        <v>2023</v>
      </c>
      <c r="U127" s="135">
        <v>27</v>
      </c>
      <c r="V127" s="173">
        <v>252</v>
      </c>
      <c r="W127" s="173">
        <v>14</v>
      </c>
      <c r="X127" s="132">
        <v>0.416666666666</v>
      </c>
      <c r="Y127" s="132"/>
      <c r="Z127" s="173">
        <v>9</v>
      </c>
      <c r="AA127" s="173">
        <v>1</v>
      </c>
      <c r="AB127" s="132"/>
      <c r="AC127" s="132"/>
      <c r="AD127" s="173">
        <v>47</v>
      </c>
      <c r="AE127" s="173">
        <v>1</v>
      </c>
      <c r="AF127" s="132"/>
      <c r="AG127" s="132"/>
    </row>
    <row r="128" spans="1:33">
      <c r="A128" s="116">
        <v>2023</v>
      </c>
      <c r="B128" s="135">
        <v>28</v>
      </c>
      <c r="C128" s="173">
        <v>161</v>
      </c>
      <c r="D128" s="173">
        <v>14</v>
      </c>
      <c r="E128" s="132">
        <v>0.43478260869500002</v>
      </c>
      <c r="G128" s="173">
        <v>16</v>
      </c>
      <c r="H128" s="173">
        <v>3</v>
      </c>
      <c r="K128" s="173">
        <v>524</v>
      </c>
      <c r="L128" s="173">
        <v>35</v>
      </c>
      <c r="M128" s="132">
        <v>0.42557251908299998</v>
      </c>
      <c r="O128" s="173">
        <v>6</v>
      </c>
      <c r="P128" s="173"/>
      <c r="T128" s="116">
        <v>2023</v>
      </c>
      <c r="U128" s="135">
        <v>28</v>
      </c>
      <c r="V128" s="173">
        <v>419</v>
      </c>
      <c r="W128" s="173">
        <v>29</v>
      </c>
      <c r="X128" s="132">
        <v>0.431980906921</v>
      </c>
      <c r="Y128" s="132"/>
      <c r="Z128" s="173">
        <v>19</v>
      </c>
      <c r="AA128" s="173">
        <v>3</v>
      </c>
      <c r="AB128" s="132"/>
      <c r="AC128" s="132"/>
      <c r="AD128" s="173">
        <v>86</v>
      </c>
      <c r="AE128" s="173">
        <v>3</v>
      </c>
      <c r="AF128" s="132">
        <v>0.34883720930200002</v>
      </c>
      <c r="AG128" s="132"/>
    </row>
    <row r="129" spans="1:33">
      <c r="A129" s="116">
        <v>2023</v>
      </c>
      <c r="B129" s="135">
        <v>29</v>
      </c>
      <c r="C129" s="173">
        <v>224</v>
      </c>
      <c r="D129" s="173">
        <v>14</v>
      </c>
      <c r="E129" s="132">
        <v>0.4375</v>
      </c>
      <c r="G129" s="173">
        <v>23</v>
      </c>
      <c r="H129" s="173">
        <v>2</v>
      </c>
      <c r="K129" s="173">
        <v>588</v>
      </c>
      <c r="L129" s="173">
        <v>34</v>
      </c>
      <c r="M129" s="132">
        <v>0.448979591836</v>
      </c>
      <c r="O129" s="173">
        <v>9</v>
      </c>
      <c r="P129" s="173">
        <v>2</v>
      </c>
      <c r="T129" s="116">
        <v>2023</v>
      </c>
      <c r="U129" s="135">
        <v>29</v>
      </c>
      <c r="V129" s="173">
        <v>477</v>
      </c>
      <c r="W129" s="173">
        <v>22</v>
      </c>
      <c r="X129" s="132">
        <v>0.45492662473700002</v>
      </c>
      <c r="Y129" s="132"/>
      <c r="Z129" s="173">
        <v>22</v>
      </c>
      <c r="AA129" s="173">
        <v>3</v>
      </c>
      <c r="AB129" s="132"/>
      <c r="AC129" s="132"/>
      <c r="AD129" s="173">
        <v>89</v>
      </c>
      <c r="AE129" s="173">
        <v>9</v>
      </c>
      <c r="AF129" s="132">
        <v>0.415730337078</v>
      </c>
      <c r="AG129" s="132"/>
    </row>
    <row r="130" spans="1:33">
      <c r="A130" s="116">
        <v>2023</v>
      </c>
      <c r="B130" s="135">
        <v>30</v>
      </c>
      <c r="C130" s="173">
        <v>220</v>
      </c>
      <c r="D130" s="173">
        <v>23</v>
      </c>
      <c r="E130" s="132">
        <v>0.37272727272700001</v>
      </c>
      <c r="G130" s="173">
        <v>35</v>
      </c>
      <c r="H130" s="173">
        <v>6</v>
      </c>
      <c r="K130" s="173">
        <v>836</v>
      </c>
      <c r="L130" s="173">
        <v>56</v>
      </c>
      <c r="M130" s="132">
        <v>0.404306220095</v>
      </c>
      <c r="N130" s="132">
        <v>0.375</v>
      </c>
      <c r="O130" s="173">
        <v>11</v>
      </c>
      <c r="P130" s="173">
        <v>2</v>
      </c>
      <c r="T130" s="116">
        <v>2023</v>
      </c>
      <c r="U130" s="135">
        <v>30</v>
      </c>
      <c r="V130" s="173">
        <v>658</v>
      </c>
      <c r="W130" s="173">
        <v>39</v>
      </c>
      <c r="X130" s="132">
        <v>0.39209726443699999</v>
      </c>
      <c r="Y130" s="132"/>
      <c r="Z130" s="173">
        <v>46</v>
      </c>
      <c r="AA130" s="173">
        <v>4</v>
      </c>
      <c r="AB130" s="132"/>
      <c r="AC130" s="132"/>
      <c r="AD130" s="173">
        <v>132</v>
      </c>
      <c r="AE130" s="173">
        <v>13</v>
      </c>
      <c r="AF130" s="132">
        <v>0.469696969696</v>
      </c>
      <c r="AG130" s="132"/>
    </row>
    <row r="131" spans="1:33">
      <c r="A131" s="116">
        <v>2023</v>
      </c>
      <c r="B131" s="135">
        <v>31</v>
      </c>
      <c r="C131" s="173">
        <v>348</v>
      </c>
      <c r="D131" s="173">
        <v>17</v>
      </c>
      <c r="E131" s="132">
        <v>0.416666666666</v>
      </c>
      <c r="G131" s="173">
        <v>42</v>
      </c>
      <c r="H131" s="173">
        <v>9</v>
      </c>
      <c r="K131" s="173">
        <v>859</v>
      </c>
      <c r="L131" s="173">
        <v>66</v>
      </c>
      <c r="M131" s="132">
        <v>0.44121071012800001</v>
      </c>
      <c r="N131" s="132">
        <v>0.42424242424199998</v>
      </c>
      <c r="O131" s="173">
        <v>17</v>
      </c>
      <c r="P131" s="173">
        <v>1</v>
      </c>
      <c r="T131" s="116">
        <v>2023</v>
      </c>
      <c r="U131" s="135">
        <v>31</v>
      </c>
      <c r="V131" s="173">
        <v>646</v>
      </c>
      <c r="W131" s="173">
        <v>48</v>
      </c>
      <c r="X131" s="132">
        <v>0.44427244581999997</v>
      </c>
      <c r="Y131" s="132"/>
      <c r="Z131" s="173">
        <v>54</v>
      </c>
      <c r="AA131" s="173">
        <v>7</v>
      </c>
      <c r="AB131" s="132">
        <v>0.37037037036999998</v>
      </c>
      <c r="AC131" s="132"/>
      <c r="AD131" s="173">
        <v>159</v>
      </c>
      <c r="AE131" s="173">
        <v>11</v>
      </c>
      <c r="AF131" s="132">
        <v>0.45283018867899999</v>
      </c>
      <c r="AG131" s="132"/>
    </row>
    <row r="132" spans="1:33">
      <c r="A132" s="116">
        <v>2023</v>
      </c>
      <c r="B132" s="135">
        <v>32</v>
      </c>
      <c r="C132" s="173">
        <v>374</v>
      </c>
      <c r="D132" s="173">
        <v>28</v>
      </c>
      <c r="E132" s="132">
        <v>0.417112299465</v>
      </c>
      <c r="G132" s="173">
        <v>46</v>
      </c>
      <c r="H132" s="173">
        <v>11</v>
      </c>
      <c r="K132" s="173">
        <v>988</v>
      </c>
      <c r="L132" s="173">
        <v>84</v>
      </c>
      <c r="M132" s="132">
        <v>0.400809716599</v>
      </c>
      <c r="N132" s="132">
        <v>0.45238095237999998</v>
      </c>
      <c r="O132" s="173">
        <v>28</v>
      </c>
      <c r="P132" s="173">
        <v>4</v>
      </c>
      <c r="T132" s="116">
        <v>2023</v>
      </c>
      <c r="U132" s="135">
        <v>32</v>
      </c>
      <c r="V132" s="173">
        <v>706</v>
      </c>
      <c r="W132" s="173">
        <v>62</v>
      </c>
      <c r="X132" s="132">
        <v>0.41501416430499999</v>
      </c>
      <c r="Y132" s="132"/>
      <c r="Z132" s="173">
        <v>75</v>
      </c>
      <c r="AA132" s="173">
        <v>13</v>
      </c>
      <c r="AB132" s="132">
        <v>0.28000000000000003</v>
      </c>
      <c r="AC132" s="132"/>
      <c r="AD132" s="173">
        <v>207</v>
      </c>
      <c r="AE132" s="173">
        <v>9</v>
      </c>
      <c r="AF132" s="132">
        <v>0.39613526570000002</v>
      </c>
      <c r="AG132" s="132"/>
    </row>
    <row r="133" spans="1:33">
      <c r="A133" s="116">
        <v>2023</v>
      </c>
      <c r="B133" s="135">
        <v>33</v>
      </c>
      <c r="C133" s="173">
        <v>354</v>
      </c>
      <c r="D133" s="173">
        <v>30</v>
      </c>
      <c r="E133" s="132">
        <v>0.370056497175</v>
      </c>
      <c r="G133" s="173">
        <v>55</v>
      </c>
      <c r="H133" s="173">
        <v>5</v>
      </c>
      <c r="I133" s="132">
        <v>0.38181818181799998</v>
      </c>
      <c r="K133" s="173">
        <v>1044</v>
      </c>
      <c r="L133" s="173">
        <v>72</v>
      </c>
      <c r="M133" s="132">
        <v>0.42432950191500002</v>
      </c>
      <c r="N133" s="132">
        <v>0.375</v>
      </c>
      <c r="O133" s="173">
        <v>29</v>
      </c>
      <c r="P133" s="173">
        <v>5</v>
      </c>
      <c r="T133" s="116">
        <v>2023</v>
      </c>
      <c r="U133" s="135">
        <v>33</v>
      </c>
      <c r="V133" s="173">
        <v>775</v>
      </c>
      <c r="W133" s="173">
        <v>47</v>
      </c>
      <c r="X133" s="132">
        <v>0.428387096774</v>
      </c>
      <c r="Y133" s="132"/>
      <c r="Z133" s="173">
        <v>92</v>
      </c>
      <c r="AA133" s="173">
        <v>18</v>
      </c>
      <c r="AB133" s="132">
        <v>0.33695652173899998</v>
      </c>
      <c r="AC133" s="132"/>
      <c r="AD133" s="173">
        <v>177</v>
      </c>
      <c r="AE133" s="173">
        <v>7</v>
      </c>
      <c r="AF133" s="132">
        <v>0.45197740112899998</v>
      </c>
      <c r="AG133" s="132"/>
    </row>
    <row r="134" spans="1:33">
      <c r="A134" s="116">
        <v>2023</v>
      </c>
      <c r="B134" s="135">
        <v>34</v>
      </c>
      <c r="C134" s="173">
        <v>443</v>
      </c>
      <c r="D134" s="173">
        <v>40</v>
      </c>
      <c r="E134" s="132">
        <v>0.39954853273099999</v>
      </c>
      <c r="G134" s="173">
        <v>73</v>
      </c>
      <c r="H134" s="173">
        <v>12</v>
      </c>
      <c r="I134" s="132">
        <v>0.46575342465699998</v>
      </c>
      <c r="K134" s="173">
        <v>1177</v>
      </c>
      <c r="L134" s="173">
        <v>93</v>
      </c>
      <c r="M134" s="132">
        <v>0.40271877654999999</v>
      </c>
      <c r="N134" s="132">
        <v>0.50537634408599996</v>
      </c>
      <c r="O134" s="173">
        <v>35</v>
      </c>
      <c r="P134" s="173">
        <v>4</v>
      </c>
      <c r="T134" s="116">
        <v>2023</v>
      </c>
      <c r="U134" s="135">
        <v>34</v>
      </c>
      <c r="V134" s="173">
        <v>861</v>
      </c>
      <c r="W134" s="173">
        <v>61</v>
      </c>
      <c r="X134" s="132">
        <v>0.40882694541199999</v>
      </c>
      <c r="Y134" s="132"/>
      <c r="Z134" s="173">
        <v>116</v>
      </c>
      <c r="AA134" s="173">
        <v>15</v>
      </c>
      <c r="AB134" s="132">
        <v>0.35344827586200001</v>
      </c>
      <c r="AC134" s="132"/>
      <c r="AD134" s="173">
        <v>200</v>
      </c>
      <c r="AE134" s="173">
        <v>17</v>
      </c>
      <c r="AF134" s="132">
        <v>0.40500000000000003</v>
      </c>
      <c r="AG134" s="132"/>
    </row>
    <row r="135" spans="1:33">
      <c r="A135" s="116">
        <v>2023</v>
      </c>
      <c r="B135" s="135">
        <v>35</v>
      </c>
      <c r="C135" s="173">
        <v>438</v>
      </c>
      <c r="D135" s="173">
        <v>41</v>
      </c>
      <c r="E135" s="132">
        <v>0.31963470319600001</v>
      </c>
      <c r="G135" s="173">
        <v>82</v>
      </c>
      <c r="H135" s="173">
        <v>19</v>
      </c>
      <c r="I135" s="132">
        <v>0.47560975609700001</v>
      </c>
      <c r="K135" s="173">
        <v>1268</v>
      </c>
      <c r="L135" s="173">
        <v>111</v>
      </c>
      <c r="M135" s="132">
        <v>0.380126182965</v>
      </c>
      <c r="N135" s="132">
        <v>0.45945945945900002</v>
      </c>
      <c r="O135" s="173">
        <v>52</v>
      </c>
      <c r="P135" s="173">
        <v>4</v>
      </c>
      <c r="Q135" s="132">
        <v>0.36538461538400002</v>
      </c>
      <c r="T135" s="116">
        <v>2023</v>
      </c>
      <c r="U135" s="135">
        <v>35</v>
      </c>
      <c r="V135" s="173">
        <v>909</v>
      </c>
      <c r="W135" s="173">
        <v>70</v>
      </c>
      <c r="X135" s="132">
        <v>0.38063806380600002</v>
      </c>
      <c r="Y135" s="132"/>
      <c r="Z135" s="173">
        <v>146</v>
      </c>
      <c r="AA135" s="173">
        <v>24</v>
      </c>
      <c r="AB135" s="132">
        <v>0.356164383561</v>
      </c>
      <c r="AC135" s="132"/>
      <c r="AD135" s="173">
        <v>213</v>
      </c>
      <c r="AE135" s="173">
        <v>17</v>
      </c>
      <c r="AF135" s="132">
        <v>0.39436619718299998</v>
      </c>
      <c r="AG135" s="132"/>
    </row>
    <row r="136" spans="1:33">
      <c r="A136" s="116">
        <v>2023</v>
      </c>
      <c r="B136" s="135">
        <v>36</v>
      </c>
      <c r="C136" s="173">
        <v>387</v>
      </c>
      <c r="D136" s="173">
        <v>48</v>
      </c>
      <c r="E136" s="132">
        <v>0.30232558139499999</v>
      </c>
      <c r="G136" s="173">
        <v>100</v>
      </c>
      <c r="H136" s="173">
        <v>21</v>
      </c>
      <c r="I136" s="132">
        <v>0.46</v>
      </c>
      <c r="K136" s="173">
        <v>1227</v>
      </c>
      <c r="L136" s="173">
        <v>94</v>
      </c>
      <c r="M136" s="132">
        <v>0.36756316218399998</v>
      </c>
      <c r="N136" s="132">
        <v>0.44680851063799998</v>
      </c>
      <c r="O136" s="173">
        <v>58</v>
      </c>
      <c r="P136" s="173">
        <v>4</v>
      </c>
      <c r="Q136" s="132">
        <v>0.41379310344800002</v>
      </c>
      <c r="T136" s="116">
        <v>2023</v>
      </c>
      <c r="U136" s="135">
        <v>36</v>
      </c>
      <c r="V136" s="173">
        <v>831</v>
      </c>
      <c r="W136" s="173">
        <v>48</v>
      </c>
      <c r="X136" s="132">
        <v>0.37304452466900001</v>
      </c>
      <c r="Y136" s="132"/>
      <c r="Z136" s="173">
        <v>177</v>
      </c>
      <c r="AA136" s="173">
        <v>27</v>
      </c>
      <c r="AB136" s="132">
        <v>0.34463276836099999</v>
      </c>
      <c r="AC136" s="132"/>
      <c r="AD136" s="173">
        <v>219</v>
      </c>
      <c r="AE136" s="173">
        <v>19</v>
      </c>
      <c r="AF136" s="132">
        <v>0.36529680365200001</v>
      </c>
      <c r="AG136" s="132"/>
    </row>
    <row r="137" spans="1:33">
      <c r="A137" s="116">
        <v>2023</v>
      </c>
      <c r="B137" s="135">
        <v>37</v>
      </c>
      <c r="C137" s="173">
        <v>411</v>
      </c>
      <c r="D137" s="173">
        <v>45</v>
      </c>
      <c r="E137" s="132">
        <v>0.30170316301700001</v>
      </c>
      <c r="G137" s="173">
        <v>116</v>
      </c>
      <c r="H137" s="173">
        <v>32</v>
      </c>
      <c r="I137" s="132">
        <v>0.43103448275799999</v>
      </c>
      <c r="K137" s="173">
        <v>1069</v>
      </c>
      <c r="L137" s="173">
        <v>106</v>
      </c>
      <c r="M137" s="132">
        <v>0.39850327408699998</v>
      </c>
      <c r="N137" s="132">
        <v>0.48113207547100001</v>
      </c>
      <c r="O137" s="173">
        <v>43</v>
      </c>
      <c r="P137" s="173">
        <v>10</v>
      </c>
      <c r="T137" s="116">
        <v>2023</v>
      </c>
      <c r="U137" s="135">
        <v>37</v>
      </c>
      <c r="V137" s="173">
        <v>717</v>
      </c>
      <c r="W137" s="173">
        <v>47</v>
      </c>
      <c r="X137" s="132">
        <v>0.397489539748</v>
      </c>
      <c r="Y137" s="132"/>
      <c r="Z137" s="173">
        <v>175</v>
      </c>
      <c r="AA137" s="173">
        <v>37</v>
      </c>
      <c r="AB137" s="132">
        <v>0.4</v>
      </c>
      <c r="AC137" s="132"/>
      <c r="AD137" s="173">
        <v>177</v>
      </c>
      <c r="AE137" s="173">
        <v>22</v>
      </c>
      <c r="AF137" s="132">
        <v>0.40112994350199999</v>
      </c>
      <c r="AG137" s="132"/>
    </row>
    <row r="138" spans="1:33">
      <c r="A138" s="116">
        <v>2023</v>
      </c>
      <c r="B138" s="135">
        <v>38</v>
      </c>
      <c r="C138" s="173">
        <v>420</v>
      </c>
      <c r="D138" s="173">
        <v>62</v>
      </c>
      <c r="E138" s="132">
        <v>0.26428571428499997</v>
      </c>
      <c r="F138" s="132">
        <v>0.33870967741899999</v>
      </c>
      <c r="G138" s="173">
        <v>159</v>
      </c>
      <c r="H138" s="173">
        <v>28</v>
      </c>
      <c r="I138" s="132">
        <v>0.471698113207</v>
      </c>
      <c r="K138" s="173">
        <v>1197</v>
      </c>
      <c r="L138" s="173">
        <v>121</v>
      </c>
      <c r="M138" s="132">
        <v>0.34252297410100002</v>
      </c>
      <c r="N138" s="132">
        <v>0.429752066115</v>
      </c>
      <c r="O138" s="173">
        <v>53</v>
      </c>
      <c r="P138" s="173">
        <v>10</v>
      </c>
      <c r="Q138" s="132">
        <v>0.45283018867899999</v>
      </c>
      <c r="T138" s="116">
        <v>2023</v>
      </c>
      <c r="U138" s="135">
        <v>38</v>
      </c>
      <c r="V138" s="173">
        <v>772</v>
      </c>
      <c r="W138" s="173">
        <v>69</v>
      </c>
      <c r="X138" s="132">
        <v>0.34196891191700002</v>
      </c>
      <c r="Y138" s="132"/>
      <c r="Z138" s="173">
        <v>233</v>
      </c>
      <c r="AA138" s="173">
        <v>33</v>
      </c>
      <c r="AB138" s="132">
        <v>0.33047210300399998</v>
      </c>
      <c r="AC138" s="132"/>
      <c r="AD138" s="173">
        <v>192</v>
      </c>
      <c r="AE138" s="173">
        <v>19</v>
      </c>
      <c r="AF138" s="132">
        <v>0.359375</v>
      </c>
      <c r="AG138" s="132"/>
    </row>
    <row r="139" spans="1:33">
      <c r="A139" s="116">
        <v>2023</v>
      </c>
      <c r="B139" s="135">
        <v>39</v>
      </c>
      <c r="C139" s="173">
        <v>561</v>
      </c>
      <c r="D139" s="173">
        <v>104</v>
      </c>
      <c r="E139" s="132">
        <v>0.20320855614899999</v>
      </c>
      <c r="F139" s="132">
        <v>0.32692307692299999</v>
      </c>
      <c r="G139" s="173">
        <v>227</v>
      </c>
      <c r="H139" s="173">
        <v>41</v>
      </c>
      <c r="I139" s="132">
        <v>0.42731277533000001</v>
      </c>
      <c r="K139" s="173">
        <v>1356</v>
      </c>
      <c r="L139" s="173">
        <v>126</v>
      </c>
      <c r="M139" s="132">
        <v>0.35398230088400001</v>
      </c>
      <c r="N139" s="132">
        <v>0.34126984126900001</v>
      </c>
      <c r="O139" s="173">
        <v>79</v>
      </c>
      <c r="P139" s="173">
        <v>10</v>
      </c>
      <c r="Q139" s="132">
        <v>0.40506329113900003</v>
      </c>
      <c r="T139" s="116">
        <v>2023</v>
      </c>
      <c r="U139" s="135">
        <v>39</v>
      </c>
      <c r="V139" s="173">
        <v>796</v>
      </c>
      <c r="W139" s="173">
        <v>58</v>
      </c>
      <c r="X139" s="132">
        <v>0.34924623115499998</v>
      </c>
      <c r="Y139" s="132"/>
      <c r="Z139" s="173">
        <v>335</v>
      </c>
      <c r="AA139" s="173">
        <v>46</v>
      </c>
      <c r="AB139" s="132">
        <v>0.36119402984999999</v>
      </c>
      <c r="AC139" s="132"/>
      <c r="AD139" s="173">
        <v>225</v>
      </c>
      <c r="AE139" s="173">
        <v>22</v>
      </c>
      <c r="AF139" s="132">
        <v>0.36</v>
      </c>
      <c r="AG139" s="132"/>
    </row>
    <row r="140" spans="1:33">
      <c r="A140" s="116">
        <v>2023</v>
      </c>
      <c r="B140" s="135">
        <v>40</v>
      </c>
      <c r="C140" s="173">
        <v>198</v>
      </c>
      <c r="D140" s="173">
        <v>55</v>
      </c>
      <c r="E140" s="132">
        <v>0.21212121212099999</v>
      </c>
      <c r="F140" s="132">
        <v>0.30909090908999998</v>
      </c>
      <c r="G140" s="173">
        <v>215</v>
      </c>
      <c r="H140" s="173">
        <v>40</v>
      </c>
      <c r="I140" s="132">
        <v>0.41860465116200002</v>
      </c>
      <c r="K140" s="173">
        <v>1144</v>
      </c>
      <c r="L140" s="173">
        <v>120</v>
      </c>
      <c r="M140" s="132">
        <v>0.34090909090900001</v>
      </c>
      <c r="N140" s="132">
        <v>0.38333333333300001</v>
      </c>
      <c r="O140" s="173">
        <v>88</v>
      </c>
      <c r="P140" s="173">
        <v>8</v>
      </c>
      <c r="Q140" s="132">
        <v>0.45454545454500001</v>
      </c>
      <c r="T140" s="116">
        <v>2023</v>
      </c>
      <c r="U140" s="135">
        <v>40</v>
      </c>
      <c r="V140" s="173">
        <v>528</v>
      </c>
      <c r="W140" s="173">
        <v>42</v>
      </c>
      <c r="X140" s="132">
        <v>0.33522727272699998</v>
      </c>
      <c r="Y140" s="132"/>
      <c r="Z140" s="173">
        <v>407</v>
      </c>
      <c r="AA140" s="173">
        <v>69</v>
      </c>
      <c r="AB140" s="132">
        <v>0.35872235872199998</v>
      </c>
      <c r="AC140" s="132">
        <v>0.43478260869500002</v>
      </c>
      <c r="AD140" s="173">
        <v>209</v>
      </c>
      <c r="AE140" s="173">
        <v>9</v>
      </c>
      <c r="AF140" s="132">
        <v>0.32057416267900002</v>
      </c>
      <c r="AG140" s="132"/>
    </row>
    <row r="141" spans="1:33">
      <c r="A141" s="116">
        <v>2023</v>
      </c>
      <c r="B141" s="135">
        <v>41</v>
      </c>
      <c r="C141" s="173">
        <v>211</v>
      </c>
      <c r="D141" s="173">
        <v>71</v>
      </c>
      <c r="E141" s="132">
        <v>0.12796208530799999</v>
      </c>
      <c r="F141" s="132">
        <v>0.29577464788699998</v>
      </c>
      <c r="G141" s="173">
        <v>285</v>
      </c>
      <c r="H141" s="173">
        <v>48</v>
      </c>
      <c r="I141" s="132">
        <v>0.49122807017499998</v>
      </c>
      <c r="K141" s="173">
        <v>908</v>
      </c>
      <c r="L141" s="173">
        <v>120</v>
      </c>
      <c r="M141" s="132">
        <v>0.31387665198199999</v>
      </c>
      <c r="N141" s="132">
        <v>0.47499999999999998</v>
      </c>
      <c r="O141" s="173">
        <v>112</v>
      </c>
      <c r="P141" s="173">
        <v>14</v>
      </c>
      <c r="Q141" s="132">
        <v>0.41071428571399998</v>
      </c>
      <c r="T141" s="116">
        <v>2023</v>
      </c>
      <c r="U141" s="135">
        <v>41</v>
      </c>
      <c r="V141" s="173">
        <v>329</v>
      </c>
      <c r="W141" s="173">
        <v>31</v>
      </c>
      <c r="X141" s="132">
        <v>0.28571428571399998</v>
      </c>
      <c r="Y141" s="132"/>
      <c r="Z141" s="173">
        <v>389</v>
      </c>
      <c r="AA141" s="173">
        <v>71</v>
      </c>
      <c r="AB141" s="132">
        <v>0.32904884318700001</v>
      </c>
      <c r="AC141" s="132">
        <v>0.63380281690100004</v>
      </c>
      <c r="AD141" s="173">
        <v>190</v>
      </c>
      <c r="AE141" s="173">
        <v>18</v>
      </c>
      <c r="AF141" s="132">
        <v>0.33157894736799998</v>
      </c>
      <c r="AG141" s="132"/>
    </row>
    <row r="142" spans="1:33">
      <c r="A142" s="116">
        <v>2023</v>
      </c>
      <c r="B142" s="135">
        <v>42</v>
      </c>
      <c r="C142" s="173">
        <v>206</v>
      </c>
      <c r="D142" s="173">
        <v>48</v>
      </c>
      <c r="E142" s="132">
        <v>0.135922330097</v>
      </c>
      <c r="G142" s="173">
        <v>311</v>
      </c>
      <c r="H142" s="173">
        <v>50</v>
      </c>
      <c r="I142" s="132">
        <v>0.40192926044999999</v>
      </c>
      <c r="J142" s="132">
        <v>0.5</v>
      </c>
      <c r="K142" s="173">
        <v>878</v>
      </c>
      <c r="L142" s="173">
        <v>133</v>
      </c>
      <c r="M142" s="132">
        <v>0.32118451025</v>
      </c>
      <c r="N142" s="132">
        <v>0.40601503759300001</v>
      </c>
      <c r="O142" s="173">
        <v>120</v>
      </c>
      <c r="P142" s="173">
        <v>12</v>
      </c>
      <c r="Q142" s="132">
        <v>0.40833333333299998</v>
      </c>
      <c r="T142" s="116">
        <v>2023</v>
      </c>
      <c r="U142" s="135">
        <v>42</v>
      </c>
      <c r="V142" s="173">
        <v>210</v>
      </c>
      <c r="W142" s="173">
        <v>26</v>
      </c>
      <c r="X142" s="132">
        <v>0.26190476190400003</v>
      </c>
      <c r="Y142" s="132"/>
      <c r="Z142" s="173">
        <v>489</v>
      </c>
      <c r="AA142" s="173">
        <v>85</v>
      </c>
      <c r="AB142" s="132">
        <v>0.33946830265799999</v>
      </c>
      <c r="AC142" s="132">
        <v>0.43529411764699999</v>
      </c>
      <c r="AD142" s="173">
        <v>179</v>
      </c>
      <c r="AE142" s="173">
        <v>22</v>
      </c>
      <c r="AF142" s="132">
        <v>0.34078212290499998</v>
      </c>
      <c r="AG142" s="132"/>
    </row>
    <row r="143" spans="1:33">
      <c r="A143" s="116">
        <v>2023</v>
      </c>
      <c r="B143" s="135">
        <v>43</v>
      </c>
      <c r="C143" s="173">
        <v>145</v>
      </c>
      <c r="D143" s="173">
        <v>44</v>
      </c>
      <c r="E143" s="132">
        <v>4.8275862067999997E-2</v>
      </c>
      <c r="G143" s="173">
        <v>371</v>
      </c>
      <c r="H143" s="173">
        <v>59</v>
      </c>
      <c r="I143" s="132">
        <v>0.38814016172499999</v>
      </c>
      <c r="J143" s="132">
        <v>0.54237288135499995</v>
      </c>
      <c r="K143" s="173">
        <v>831</v>
      </c>
      <c r="L143" s="173">
        <v>128</v>
      </c>
      <c r="M143" s="132">
        <v>0.320096269554</v>
      </c>
      <c r="N143" s="132">
        <v>0.390625</v>
      </c>
      <c r="O143" s="173">
        <v>94</v>
      </c>
      <c r="P143" s="173">
        <v>13</v>
      </c>
      <c r="Q143" s="132">
        <v>0.41489361702100003</v>
      </c>
      <c r="T143" s="116">
        <v>2023</v>
      </c>
      <c r="U143" s="135">
        <v>43</v>
      </c>
      <c r="V143" s="173">
        <v>133</v>
      </c>
      <c r="W143" s="173">
        <v>12</v>
      </c>
      <c r="X143" s="132">
        <v>0.308270676691</v>
      </c>
      <c r="Y143" s="132"/>
      <c r="Z143" s="173">
        <v>524</v>
      </c>
      <c r="AA143" s="173">
        <v>97</v>
      </c>
      <c r="AB143" s="132">
        <v>0.33396946564800001</v>
      </c>
      <c r="AC143" s="132">
        <v>0.37113402061799999</v>
      </c>
      <c r="AD143" s="173">
        <v>174</v>
      </c>
      <c r="AE143" s="173">
        <v>19</v>
      </c>
      <c r="AF143" s="132">
        <v>0.28735632183900001</v>
      </c>
      <c r="AG143" s="132"/>
    </row>
    <row r="144" spans="1:33">
      <c r="A144" s="116">
        <v>2023</v>
      </c>
      <c r="B144" s="135">
        <v>44</v>
      </c>
      <c r="C144" s="173">
        <v>94</v>
      </c>
      <c r="D144" s="173">
        <v>32</v>
      </c>
      <c r="E144" s="132">
        <v>4.2553191488999997E-2</v>
      </c>
      <c r="G144" s="173">
        <v>378</v>
      </c>
      <c r="H144" s="173">
        <v>51</v>
      </c>
      <c r="I144" s="132">
        <v>0.47354497354399999</v>
      </c>
      <c r="J144" s="132">
        <v>0.49019607843099999</v>
      </c>
      <c r="K144" s="173">
        <v>773</v>
      </c>
      <c r="L144" s="173">
        <v>117</v>
      </c>
      <c r="M144" s="132">
        <v>0.30271668822699999</v>
      </c>
      <c r="N144" s="132">
        <v>0.47008547008500001</v>
      </c>
      <c r="O144" s="173">
        <v>109</v>
      </c>
      <c r="P144" s="173">
        <v>9</v>
      </c>
      <c r="Q144" s="132">
        <v>0.39449541284400003</v>
      </c>
      <c r="T144" s="116">
        <v>2023</v>
      </c>
      <c r="U144" s="135">
        <v>44</v>
      </c>
      <c r="V144" s="173">
        <v>73</v>
      </c>
      <c r="W144" s="173">
        <v>13</v>
      </c>
      <c r="X144" s="132">
        <v>0.164383561643</v>
      </c>
      <c r="Y144" s="132"/>
      <c r="Z144" s="173">
        <v>551</v>
      </c>
      <c r="AA144" s="173">
        <v>86</v>
      </c>
      <c r="AB144" s="132">
        <v>0.32486388384699999</v>
      </c>
      <c r="AC144" s="132">
        <v>0.52325581395300003</v>
      </c>
      <c r="AD144" s="173">
        <v>149</v>
      </c>
      <c r="AE144" s="173">
        <v>18</v>
      </c>
      <c r="AF144" s="132">
        <v>0.28859060402600001</v>
      </c>
      <c r="AG144" s="132"/>
    </row>
    <row r="145" spans="1:33" ht="15.75" thickBot="1">
      <c r="A145" s="122">
        <v>2023</v>
      </c>
      <c r="B145" s="141">
        <v>45</v>
      </c>
      <c r="C145" s="175">
        <v>70</v>
      </c>
      <c r="D145" s="175">
        <v>24</v>
      </c>
      <c r="E145" s="176">
        <v>4.2857142857E-2</v>
      </c>
      <c r="F145" s="176"/>
      <c r="G145" s="175">
        <v>341</v>
      </c>
      <c r="H145" s="175">
        <v>41</v>
      </c>
      <c r="I145" s="176">
        <v>0.41935483870899998</v>
      </c>
      <c r="J145" s="176"/>
      <c r="K145" s="175">
        <v>690</v>
      </c>
      <c r="L145" s="175">
        <v>115</v>
      </c>
      <c r="M145" s="176">
        <v>0.32318840579699998</v>
      </c>
      <c r="N145" s="176">
        <v>0.40869565217300002</v>
      </c>
      <c r="O145" s="175">
        <v>76</v>
      </c>
      <c r="P145" s="175">
        <v>8</v>
      </c>
      <c r="Q145" s="176">
        <v>0.38157894736800002</v>
      </c>
      <c r="R145" s="176"/>
      <c r="T145" s="122">
        <v>2023</v>
      </c>
      <c r="U145" s="141">
        <v>45</v>
      </c>
      <c r="V145" s="175">
        <v>51</v>
      </c>
      <c r="W145" s="175">
        <v>11</v>
      </c>
      <c r="X145" s="176">
        <v>0.19607843137200001</v>
      </c>
      <c r="Y145" s="176"/>
      <c r="Z145" s="175">
        <v>498</v>
      </c>
      <c r="AA145" s="175">
        <v>84</v>
      </c>
      <c r="AB145" s="176">
        <v>0.34738955823200002</v>
      </c>
      <c r="AC145" s="176">
        <v>0.428571428571</v>
      </c>
      <c r="AD145" s="175">
        <v>141</v>
      </c>
      <c r="AE145" s="175">
        <v>20</v>
      </c>
      <c r="AF145" s="176">
        <v>0.28368794326199998</v>
      </c>
      <c r="AG145" s="176"/>
    </row>
    <row r="146" spans="1:33">
      <c r="A146" s="104"/>
      <c r="T146" s="104"/>
      <c r="U146" s="169"/>
    </row>
    <row r="147" spans="1:33">
      <c r="A147" s="104"/>
      <c r="T147" s="104"/>
      <c r="U147" s="169"/>
    </row>
    <row r="148" spans="1:33">
      <c r="A148" s="104"/>
      <c r="T148" s="104"/>
      <c r="U148" s="169"/>
    </row>
  </sheetData>
  <mergeCells count="11">
    <mergeCell ref="AD6:AG6"/>
    <mergeCell ref="B6:B7"/>
    <mergeCell ref="O6:R6"/>
    <mergeCell ref="K6:N6"/>
    <mergeCell ref="G6:J6"/>
    <mergeCell ref="C6:F6"/>
    <mergeCell ref="A6:A7"/>
    <mergeCell ref="T6:T7"/>
    <mergeCell ref="U6:U7"/>
    <mergeCell ref="V6:Y6"/>
    <mergeCell ref="Z6:AC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9147E-1F79-490A-97D5-F9C9DF7A3E66}">
  <dimension ref="A1:AG150"/>
  <sheetViews>
    <sheetView zoomScale="80" zoomScaleNormal="80" workbookViewId="0">
      <selection activeCell="A7" sqref="A7:A8"/>
    </sheetView>
  </sheetViews>
  <sheetFormatPr defaultRowHeight="15"/>
  <cols>
    <col min="1" max="1" width="9.140625" style="1"/>
    <col min="2" max="2" width="9.85546875" style="1" customWidth="1"/>
    <col min="3" max="18" width="14.85546875" style="1" customWidth="1"/>
    <col min="19" max="21" width="9.140625" style="1"/>
    <col min="22" max="33" width="15.140625" style="1" customWidth="1"/>
    <col min="34" max="16384" width="9.140625" style="1"/>
  </cols>
  <sheetData>
    <row r="1" spans="1:33">
      <c r="A1" s="2" t="s">
        <v>20</v>
      </c>
      <c r="B1" s="162"/>
      <c r="C1" s="188"/>
      <c r="D1" s="188"/>
      <c r="E1" s="164"/>
      <c r="F1" s="164"/>
      <c r="G1" s="188"/>
      <c r="H1" s="188"/>
      <c r="I1" s="132"/>
      <c r="J1" s="132"/>
      <c r="K1" s="104"/>
      <c r="L1" s="149"/>
      <c r="M1" s="132"/>
      <c r="N1" s="132"/>
      <c r="O1" s="149"/>
      <c r="P1" s="182"/>
      <c r="Q1" s="183"/>
      <c r="R1" s="183"/>
      <c r="T1" s="2" t="s">
        <v>21</v>
      </c>
    </row>
    <row r="2" spans="1:33">
      <c r="A2" s="166"/>
      <c r="B2" s="166"/>
      <c r="C2" s="189"/>
      <c r="D2" s="189"/>
      <c r="E2" s="168"/>
      <c r="F2" s="168"/>
      <c r="G2" s="189"/>
      <c r="H2" s="189"/>
      <c r="I2" s="132"/>
      <c r="J2" s="132"/>
      <c r="K2" s="104"/>
      <c r="L2" s="149"/>
      <c r="M2" s="132"/>
      <c r="N2" s="132"/>
      <c r="O2" s="149"/>
      <c r="P2" s="182"/>
      <c r="Q2" s="183"/>
      <c r="R2" s="183"/>
    </row>
    <row r="3" spans="1:33">
      <c r="A3" s="104" t="s">
        <v>83</v>
      </c>
      <c r="B3" s="166"/>
      <c r="C3" s="189"/>
      <c r="D3" s="189"/>
      <c r="E3" s="168"/>
      <c r="F3" s="168"/>
      <c r="G3" s="189"/>
      <c r="H3" s="189"/>
      <c r="I3" s="132"/>
      <c r="J3" s="132"/>
      <c r="K3" s="104"/>
      <c r="L3" s="149"/>
      <c r="M3" s="132"/>
      <c r="N3" s="132"/>
      <c r="O3" s="149"/>
      <c r="P3" s="182"/>
      <c r="Q3" s="183"/>
      <c r="R3" s="183"/>
    </row>
    <row r="4" spans="1:33">
      <c r="A4" s="104" t="s">
        <v>101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49"/>
      <c r="M4" s="132"/>
      <c r="N4" s="132"/>
      <c r="O4" s="149"/>
      <c r="P4" s="182"/>
      <c r="Q4" s="183"/>
      <c r="R4" s="183"/>
    </row>
    <row r="5" spans="1:33">
      <c r="A5" s="104" t="s">
        <v>102</v>
      </c>
      <c r="B5" s="169"/>
      <c r="C5" s="149"/>
      <c r="D5" s="149"/>
      <c r="E5" s="132"/>
      <c r="F5" s="132"/>
      <c r="G5" s="149"/>
      <c r="H5" s="149"/>
      <c r="I5" s="132"/>
      <c r="J5" s="132"/>
      <c r="K5" s="149"/>
      <c r="L5" s="149"/>
      <c r="M5" s="132"/>
      <c r="N5" s="132"/>
      <c r="O5" s="149"/>
      <c r="P5" s="182"/>
      <c r="Q5" s="183"/>
      <c r="R5" s="183"/>
    </row>
    <row r="6" spans="1:33" ht="15.75" thickBot="1">
      <c r="A6" s="104" t="s">
        <v>103</v>
      </c>
    </row>
    <row r="7" spans="1:33" ht="15" customHeight="1">
      <c r="A7" s="250" t="s">
        <v>53</v>
      </c>
      <c r="B7" s="252" t="s">
        <v>86</v>
      </c>
      <c r="C7" s="237" t="s">
        <v>87</v>
      </c>
      <c r="D7" s="254"/>
      <c r="E7" s="254"/>
      <c r="F7" s="238"/>
      <c r="G7" s="237" t="s">
        <v>88</v>
      </c>
      <c r="H7" s="254"/>
      <c r="I7" s="254"/>
      <c r="J7" s="238"/>
      <c r="K7" s="237" t="s">
        <v>89</v>
      </c>
      <c r="L7" s="254"/>
      <c r="M7" s="254"/>
      <c r="N7" s="238"/>
      <c r="O7" s="237" t="s">
        <v>90</v>
      </c>
      <c r="P7" s="254"/>
      <c r="Q7" s="254"/>
      <c r="R7" s="239"/>
      <c r="T7" s="250" t="s">
        <v>53</v>
      </c>
      <c r="U7" s="252" t="s">
        <v>86</v>
      </c>
      <c r="V7" s="237" t="s">
        <v>91</v>
      </c>
      <c r="W7" s="254"/>
      <c r="X7" s="254"/>
      <c r="Y7" s="238"/>
      <c r="Z7" s="237" t="s">
        <v>92</v>
      </c>
      <c r="AA7" s="254"/>
      <c r="AB7" s="254"/>
      <c r="AC7" s="238"/>
      <c r="AD7" s="237" t="s">
        <v>93</v>
      </c>
      <c r="AE7" s="254"/>
      <c r="AF7" s="254"/>
      <c r="AG7" s="238"/>
    </row>
    <row r="8" spans="1:33" ht="45.75" thickBot="1">
      <c r="A8" s="251"/>
      <c r="B8" s="253"/>
      <c r="C8" s="185" t="s">
        <v>97</v>
      </c>
      <c r="D8" s="185" t="s">
        <v>98</v>
      </c>
      <c r="E8" s="179" t="s">
        <v>104</v>
      </c>
      <c r="F8" s="179" t="s">
        <v>105</v>
      </c>
      <c r="G8" s="185" t="s">
        <v>97</v>
      </c>
      <c r="H8" s="185" t="s">
        <v>98</v>
      </c>
      <c r="I8" s="179" t="s">
        <v>104</v>
      </c>
      <c r="J8" s="179" t="s">
        <v>105</v>
      </c>
      <c r="K8" s="185" t="s">
        <v>97</v>
      </c>
      <c r="L8" s="185" t="s">
        <v>98</v>
      </c>
      <c r="M8" s="179" t="s">
        <v>104</v>
      </c>
      <c r="N8" s="179" t="s">
        <v>105</v>
      </c>
      <c r="O8" s="185" t="s">
        <v>97</v>
      </c>
      <c r="P8" s="185" t="s">
        <v>98</v>
      </c>
      <c r="Q8" s="179" t="s">
        <v>104</v>
      </c>
      <c r="R8" s="180" t="s">
        <v>105</v>
      </c>
      <c r="T8" s="251"/>
      <c r="U8" s="253"/>
      <c r="V8" s="185" t="s">
        <v>97</v>
      </c>
      <c r="W8" s="185" t="s">
        <v>98</v>
      </c>
      <c r="X8" s="179" t="s">
        <v>104</v>
      </c>
      <c r="Y8" s="179" t="s">
        <v>105</v>
      </c>
      <c r="Z8" s="185" t="s">
        <v>97</v>
      </c>
      <c r="AA8" s="185" t="s">
        <v>98</v>
      </c>
      <c r="AB8" s="179" t="s">
        <v>104</v>
      </c>
      <c r="AC8" s="179" t="s">
        <v>105</v>
      </c>
      <c r="AD8" s="185" t="s">
        <v>97</v>
      </c>
      <c r="AE8" s="185" t="s">
        <v>98</v>
      </c>
      <c r="AF8" s="179" t="s">
        <v>104</v>
      </c>
      <c r="AG8" s="179" t="s">
        <v>105</v>
      </c>
    </row>
    <row r="9" spans="1:33">
      <c r="A9" s="109">
        <v>2018</v>
      </c>
      <c r="B9" s="128">
        <v>23</v>
      </c>
      <c r="C9" s="129">
        <v>48</v>
      </c>
      <c r="D9" s="186">
        <v>4</v>
      </c>
      <c r="E9" s="171"/>
      <c r="F9" s="172"/>
      <c r="G9" s="129">
        <v>1</v>
      </c>
      <c r="H9" s="186"/>
      <c r="I9" s="171"/>
      <c r="J9" s="172"/>
      <c r="K9" s="129">
        <v>28</v>
      </c>
      <c r="L9" s="186">
        <v>5</v>
      </c>
      <c r="M9" s="171"/>
      <c r="N9" s="172"/>
      <c r="O9" s="129"/>
      <c r="P9" s="186"/>
      <c r="Q9" s="171"/>
      <c r="R9" s="131"/>
      <c r="T9" s="114">
        <v>2018</v>
      </c>
      <c r="U9" s="133">
        <v>23</v>
      </c>
      <c r="V9" s="134">
        <v>21</v>
      </c>
      <c r="W9" s="191">
        <v>4</v>
      </c>
      <c r="X9" s="192"/>
      <c r="Y9" s="193"/>
      <c r="Z9" s="134">
        <v>2</v>
      </c>
      <c r="AA9" s="191"/>
      <c r="AB9" s="192"/>
      <c r="AC9" s="193"/>
      <c r="AD9" s="134">
        <v>5</v>
      </c>
      <c r="AE9" s="191">
        <v>1</v>
      </c>
      <c r="AF9" s="192"/>
      <c r="AG9" s="200"/>
    </row>
    <row r="10" spans="1:33">
      <c r="A10" s="116">
        <v>2018</v>
      </c>
      <c r="B10" s="135">
        <v>24</v>
      </c>
      <c r="C10" s="136">
        <v>64</v>
      </c>
      <c r="D10" s="149">
        <v>4</v>
      </c>
      <c r="E10" s="132">
        <v>0.3125</v>
      </c>
      <c r="F10" s="174"/>
      <c r="G10" s="136">
        <v>1</v>
      </c>
      <c r="H10" s="149">
        <v>1</v>
      </c>
      <c r="I10" s="132"/>
      <c r="J10" s="174"/>
      <c r="K10" s="136">
        <v>60</v>
      </c>
      <c r="L10" s="149">
        <v>12</v>
      </c>
      <c r="M10" s="132">
        <v>0.23333333333299999</v>
      </c>
      <c r="N10" s="174"/>
      <c r="O10" s="136"/>
      <c r="P10" s="149"/>
      <c r="Q10" s="132"/>
      <c r="R10" s="138"/>
      <c r="T10" s="120">
        <v>2018</v>
      </c>
      <c r="U10" s="139">
        <v>24</v>
      </c>
      <c r="V10" s="140">
        <v>45</v>
      </c>
      <c r="W10" s="194">
        <v>8</v>
      </c>
      <c r="X10" s="195"/>
      <c r="Y10" s="196"/>
      <c r="Z10" s="140">
        <v>3</v>
      </c>
      <c r="AA10" s="194">
        <v>2</v>
      </c>
      <c r="AB10" s="195"/>
      <c r="AC10" s="196"/>
      <c r="AD10" s="140">
        <v>12</v>
      </c>
      <c r="AE10" s="194">
        <v>2</v>
      </c>
      <c r="AF10" s="195"/>
      <c r="AG10" s="201"/>
    </row>
    <row r="11" spans="1:33">
      <c r="A11" s="116">
        <v>2018</v>
      </c>
      <c r="B11" s="135">
        <v>25</v>
      </c>
      <c r="C11" s="136">
        <v>90</v>
      </c>
      <c r="D11" s="149">
        <v>8</v>
      </c>
      <c r="E11" s="132">
        <v>0.33333333333300003</v>
      </c>
      <c r="F11" s="174"/>
      <c r="G11" s="136">
        <v>3</v>
      </c>
      <c r="H11" s="149"/>
      <c r="I11" s="132"/>
      <c r="J11" s="174"/>
      <c r="K11" s="136">
        <v>83</v>
      </c>
      <c r="L11" s="149">
        <v>25</v>
      </c>
      <c r="M11" s="132">
        <v>0.30120481927699999</v>
      </c>
      <c r="N11" s="174"/>
      <c r="O11" s="136"/>
      <c r="P11" s="149"/>
      <c r="Q11" s="132"/>
      <c r="R11" s="138"/>
      <c r="T11" s="120">
        <v>2018</v>
      </c>
      <c r="U11" s="139">
        <v>25</v>
      </c>
      <c r="V11" s="140">
        <v>72</v>
      </c>
      <c r="W11" s="194">
        <v>21</v>
      </c>
      <c r="X11" s="195">
        <v>0.26388888888799999</v>
      </c>
      <c r="Y11" s="196"/>
      <c r="Z11" s="140"/>
      <c r="AA11" s="194">
        <v>1</v>
      </c>
      <c r="AB11" s="195"/>
      <c r="AC11" s="196"/>
      <c r="AD11" s="140">
        <v>11</v>
      </c>
      <c r="AE11" s="194">
        <v>3</v>
      </c>
      <c r="AF11" s="195"/>
      <c r="AG11" s="201"/>
    </row>
    <row r="12" spans="1:33">
      <c r="A12" s="116">
        <v>2018</v>
      </c>
      <c r="B12" s="135">
        <v>26</v>
      </c>
      <c r="C12" s="136">
        <v>149</v>
      </c>
      <c r="D12" s="149">
        <v>12</v>
      </c>
      <c r="E12" s="132">
        <v>0.34228187919399999</v>
      </c>
      <c r="F12" s="174"/>
      <c r="G12" s="136">
        <v>4</v>
      </c>
      <c r="H12" s="149"/>
      <c r="I12" s="132"/>
      <c r="J12" s="174"/>
      <c r="K12" s="136">
        <v>160</v>
      </c>
      <c r="L12" s="149">
        <v>24</v>
      </c>
      <c r="M12" s="132">
        <v>0.30625000000000002</v>
      </c>
      <c r="N12" s="174"/>
      <c r="O12" s="136">
        <v>1</v>
      </c>
      <c r="P12" s="149"/>
      <c r="Q12" s="132"/>
      <c r="R12" s="138"/>
      <c r="T12" s="120">
        <v>2018</v>
      </c>
      <c r="U12" s="139">
        <v>26</v>
      </c>
      <c r="V12" s="140">
        <v>124</v>
      </c>
      <c r="W12" s="194">
        <v>17</v>
      </c>
      <c r="X12" s="195">
        <v>0.282258064516</v>
      </c>
      <c r="Y12" s="196"/>
      <c r="Z12" s="140">
        <v>7</v>
      </c>
      <c r="AA12" s="194">
        <v>4</v>
      </c>
      <c r="AB12" s="195"/>
      <c r="AC12" s="196"/>
      <c r="AD12" s="140">
        <v>29</v>
      </c>
      <c r="AE12" s="194">
        <v>3</v>
      </c>
      <c r="AF12" s="195"/>
      <c r="AG12" s="201"/>
    </row>
    <row r="13" spans="1:33">
      <c r="A13" s="116">
        <v>2018</v>
      </c>
      <c r="B13" s="135">
        <v>27</v>
      </c>
      <c r="C13" s="136">
        <v>214</v>
      </c>
      <c r="D13" s="149">
        <v>14</v>
      </c>
      <c r="E13" s="132">
        <v>0.31775700934500001</v>
      </c>
      <c r="F13" s="174"/>
      <c r="G13" s="136">
        <v>4</v>
      </c>
      <c r="H13" s="149">
        <v>4</v>
      </c>
      <c r="I13" s="132"/>
      <c r="J13" s="174"/>
      <c r="K13" s="136">
        <v>206</v>
      </c>
      <c r="L13" s="149">
        <v>59</v>
      </c>
      <c r="M13" s="132">
        <v>0.24757281553300001</v>
      </c>
      <c r="N13" s="174">
        <v>0.28813559321999999</v>
      </c>
      <c r="O13" s="136"/>
      <c r="P13" s="149"/>
      <c r="Q13" s="132"/>
      <c r="R13" s="138"/>
      <c r="T13" s="120">
        <v>2018</v>
      </c>
      <c r="U13" s="139">
        <v>27</v>
      </c>
      <c r="V13" s="140">
        <v>169</v>
      </c>
      <c r="W13" s="194">
        <v>46</v>
      </c>
      <c r="X13" s="195">
        <v>0.236686390532</v>
      </c>
      <c r="Y13" s="196"/>
      <c r="Z13" s="140">
        <v>7</v>
      </c>
      <c r="AA13" s="194">
        <v>5</v>
      </c>
      <c r="AB13" s="195"/>
      <c r="AC13" s="196"/>
      <c r="AD13" s="140">
        <v>30</v>
      </c>
      <c r="AE13" s="194">
        <v>8</v>
      </c>
      <c r="AF13" s="195"/>
      <c r="AG13" s="201"/>
    </row>
    <row r="14" spans="1:33">
      <c r="A14" s="116">
        <v>2018</v>
      </c>
      <c r="B14" s="135">
        <v>28</v>
      </c>
      <c r="C14" s="136">
        <v>254</v>
      </c>
      <c r="D14" s="149">
        <v>20</v>
      </c>
      <c r="E14" s="132">
        <v>0.31102362204700001</v>
      </c>
      <c r="F14" s="174"/>
      <c r="G14" s="136">
        <v>5</v>
      </c>
      <c r="H14" s="149">
        <v>3</v>
      </c>
      <c r="I14" s="132"/>
      <c r="J14" s="174"/>
      <c r="K14" s="136">
        <v>229</v>
      </c>
      <c r="L14" s="149">
        <v>64</v>
      </c>
      <c r="M14" s="132">
        <v>0.23580786026200001</v>
      </c>
      <c r="N14" s="174">
        <v>0.21875</v>
      </c>
      <c r="O14" s="136"/>
      <c r="P14" s="149"/>
      <c r="Q14" s="132"/>
      <c r="R14" s="138"/>
      <c r="T14" s="120">
        <v>2018</v>
      </c>
      <c r="U14" s="139">
        <v>28</v>
      </c>
      <c r="V14" s="140">
        <v>167</v>
      </c>
      <c r="W14" s="194">
        <v>49</v>
      </c>
      <c r="X14" s="195">
        <v>0.19161676646699999</v>
      </c>
      <c r="Y14" s="196"/>
      <c r="Z14" s="140">
        <v>14</v>
      </c>
      <c r="AA14" s="194">
        <v>7</v>
      </c>
      <c r="AB14" s="195"/>
      <c r="AC14" s="196"/>
      <c r="AD14" s="140">
        <v>48</v>
      </c>
      <c r="AE14" s="194">
        <v>8</v>
      </c>
      <c r="AF14" s="195"/>
      <c r="AG14" s="201"/>
    </row>
    <row r="15" spans="1:33">
      <c r="A15" s="116">
        <v>2018</v>
      </c>
      <c r="B15" s="135">
        <v>29</v>
      </c>
      <c r="C15" s="136">
        <v>342</v>
      </c>
      <c r="D15" s="149">
        <v>25</v>
      </c>
      <c r="E15" s="132">
        <v>0.32163742690000002</v>
      </c>
      <c r="F15" s="174"/>
      <c r="G15" s="136">
        <v>12</v>
      </c>
      <c r="H15" s="149">
        <v>4</v>
      </c>
      <c r="I15" s="132"/>
      <c r="J15" s="174"/>
      <c r="K15" s="136">
        <v>292</v>
      </c>
      <c r="L15" s="149">
        <v>70</v>
      </c>
      <c r="M15" s="132">
        <v>0.25684931506800002</v>
      </c>
      <c r="N15" s="174">
        <v>0.242857142857</v>
      </c>
      <c r="O15" s="136">
        <v>1</v>
      </c>
      <c r="P15" s="149"/>
      <c r="Q15" s="132"/>
      <c r="R15" s="138"/>
      <c r="T15" s="120">
        <v>2018</v>
      </c>
      <c r="U15" s="139">
        <v>29</v>
      </c>
      <c r="V15" s="140">
        <v>227</v>
      </c>
      <c r="W15" s="194">
        <v>47</v>
      </c>
      <c r="X15" s="195">
        <v>0.22466960352400001</v>
      </c>
      <c r="Y15" s="196"/>
      <c r="Z15" s="140">
        <v>12</v>
      </c>
      <c r="AA15" s="194">
        <v>6</v>
      </c>
      <c r="AB15" s="195"/>
      <c r="AC15" s="196"/>
      <c r="AD15" s="140">
        <v>53</v>
      </c>
      <c r="AE15" s="194">
        <v>17</v>
      </c>
      <c r="AF15" s="195">
        <v>0.43396226415</v>
      </c>
      <c r="AG15" s="201"/>
    </row>
    <row r="16" spans="1:33">
      <c r="A16" s="116">
        <v>2018</v>
      </c>
      <c r="B16" s="135">
        <v>30</v>
      </c>
      <c r="C16" s="136">
        <v>377</v>
      </c>
      <c r="D16" s="149">
        <v>33</v>
      </c>
      <c r="E16" s="132">
        <v>0.28912466843500001</v>
      </c>
      <c r="F16" s="174"/>
      <c r="G16" s="136">
        <v>12</v>
      </c>
      <c r="H16" s="149">
        <v>3</v>
      </c>
      <c r="I16" s="132"/>
      <c r="J16" s="174"/>
      <c r="K16" s="136">
        <v>385</v>
      </c>
      <c r="L16" s="149">
        <v>96</v>
      </c>
      <c r="M16" s="132">
        <v>0.24935064935000001</v>
      </c>
      <c r="N16" s="174">
        <v>0.28125</v>
      </c>
      <c r="O16" s="136"/>
      <c r="P16" s="149"/>
      <c r="Q16" s="132"/>
      <c r="R16" s="138"/>
      <c r="T16" s="120">
        <v>2018</v>
      </c>
      <c r="U16" s="139">
        <v>30</v>
      </c>
      <c r="V16" s="140">
        <v>309</v>
      </c>
      <c r="W16" s="194">
        <v>67</v>
      </c>
      <c r="X16" s="195">
        <v>0.210355987055</v>
      </c>
      <c r="Y16" s="196">
        <v>0.25373134328300001</v>
      </c>
      <c r="Z16" s="140">
        <v>19</v>
      </c>
      <c r="AA16" s="194">
        <v>11</v>
      </c>
      <c r="AB16" s="195"/>
      <c r="AC16" s="196"/>
      <c r="AD16" s="140">
        <v>57</v>
      </c>
      <c r="AE16" s="194">
        <v>18</v>
      </c>
      <c r="AF16" s="195">
        <v>0.456140350877</v>
      </c>
      <c r="AG16" s="201"/>
    </row>
    <row r="17" spans="1:33">
      <c r="A17" s="116">
        <v>2018</v>
      </c>
      <c r="B17" s="135">
        <v>31</v>
      </c>
      <c r="C17" s="136">
        <v>424</v>
      </c>
      <c r="D17" s="149">
        <v>44</v>
      </c>
      <c r="E17" s="132">
        <v>0.29481132075400002</v>
      </c>
      <c r="F17" s="174"/>
      <c r="G17" s="136">
        <v>13</v>
      </c>
      <c r="H17" s="149">
        <v>6</v>
      </c>
      <c r="I17" s="132"/>
      <c r="J17" s="174"/>
      <c r="K17" s="136">
        <v>424</v>
      </c>
      <c r="L17" s="149">
        <v>98</v>
      </c>
      <c r="M17" s="132">
        <v>0.24764150943300001</v>
      </c>
      <c r="N17" s="174">
        <v>0.21428571428500001</v>
      </c>
      <c r="O17" s="136">
        <v>1</v>
      </c>
      <c r="P17" s="149"/>
      <c r="Q17" s="132"/>
      <c r="R17" s="138"/>
      <c r="T17" s="120">
        <v>2018</v>
      </c>
      <c r="U17" s="139">
        <v>31</v>
      </c>
      <c r="V17" s="140">
        <v>326</v>
      </c>
      <c r="W17" s="194">
        <v>77</v>
      </c>
      <c r="X17" s="195">
        <v>0.23926380368</v>
      </c>
      <c r="Y17" s="196">
        <v>0.194805194805</v>
      </c>
      <c r="Z17" s="140">
        <v>33</v>
      </c>
      <c r="AA17" s="194">
        <v>8</v>
      </c>
      <c r="AB17" s="195"/>
      <c r="AC17" s="196"/>
      <c r="AD17" s="140">
        <v>65</v>
      </c>
      <c r="AE17" s="194">
        <v>13</v>
      </c>
      <c r="AF17" s="195">
        <v>0.35384615384599999</v>
      </c>
      <c r="AG17" s="201"/>
    </row>
    <row r="18" spans="1:33">
      <c r="A18" s="116">
        <v>2018</v>
      </c>
      <c r="B18" s="135">
        <v>32</v>
      </c>
      <c r="C18" s="136">
        <v>458</v>
      </c>
      <c r="D18" s="149">
        <v>48</v>
      </c>
      <c r="E18" s="132">
        <v>0.28820960698600001</v>
      </c>
      <c r="F18" s="174"/>
      <c r="G18" s="136">
        <v>18</v>
      </c>
      <c r="H18" s="149">
        <v>8</v>
      </c>
      <c r="I18" s="132"/>
      <c r="J18" s="174"/>
      <c r="K18" s="136">
        <v>497</v>
      </c>
      <c r="L18" s="149">
        <v>103</v>
      </c>
      <c r="M18" s="132">
        <v>0.203219315895</v>
      </c>
      <c r="N18" s="174">
        <v>0.20388349514500001</v>
      </c>
      <c r="O18" s="136">
        <v>1</v>
      </c>
      <c r="P18" s="149">
        <v>1</v>
      </c>
      <c r="Q18" s="132"/>
      <c r="R18" s="138"/>
      <c r="T18" s="120">
        <v>2018</v>
      </c>
      <c r="U18" s="139">
        <v>32</v>
      </c>
      <c r="V18" s="140">
        <v>373</v>
      </c>
      <c r="W18" s="194">
        <v>75</v>
      </c>
      <c r="X18" s="195">
        <v>0.16353887399399999</v>
      </c>
      <c r="Y18" s="196">
        <v>0.12</v>
      </c>
      <c r="Z18" s="140">
        <v>37</v>
      </c>
      <c r="AA18" s="194">
        <v>11</v>
      </c>
      <c r="AB18" s="195"/>
      <c r="AC18" s="196"/>
      <c r="AD18" s="140">
        <v>87</v>
      </c>
      <c r="AE18" s="194">
        <v>17</v>
      </c>
      <c r="AF18" s="195">
        <v>0.37931034482699999</v>
      </c>
      <c r="AG18" s="201"/>
    </row>
    <row r="19" spans="1:33">
      <c r="A19" s="116">
        <v>2018</v>
      </c>
      <c r="B19" s="135">
        <v>33</v>
      </c>
      <c r="C19" s="136">
        <v>491</v>
      </c>
      <c r="D19" s="149">
        <v>58</v>
      </c>
      <c r="E19" s="132">
        <v>0.29124236252500002</v>
      </c>
      <c r="F19" s="174">
        <v>0.20689655172400001</v>
      </c>
      <c r="G19" s="136">
        <v>22</v>
      </c>
      <c r="H19" s="149">
        <v>7</v>
      </c>
      <c r="I19" s="132"/>
      <c r="J19" s="174"/>
      <c r="K19" s="136">
        <v>493</v>
      </c>
      <c r="L19" s="149">
        <v>101</v>
      </c>
      <c r="M19" s="132">
        <v>0.23326572008099999</v>
      </c>
      <c r="N19" s="174">
        <v>0.247524752475</v>
      </c>
      <c r="O19" s="136">
        <v>1</v>
      </c>
      <c r="P19" s="149">
        <v>1</v>
      </c>
      <c r="Q19" s="132"/>
      <c r="R19" s="138"/>
      <c r="T19" s="120">
        <v>2018</v>
      </c>
      <c r="U19" s="139">
        <v>33</v>
      </c>
      <c r="V19" s="140">
        <v>361</v>
      </c>
      <c r="W19" s="194">
        <v>79</v>
      </c>
      <c r="X19" s="195">
        <v>0.210526315789</v>
      </c>
      <c r="Y19" s="196">
        <v>0.202531645569</v>
      </c>
      <c r="Z19" s="140">
        <v>38</v>
      </c>
      <c r="AA19" s="194">
        <v>8</v>
      </c>
      <c r="AB19" s="195"/>
      <c r="AC19" s="196"/>
      <c r="AD19" s="140">
        <v>94</v>
      </c>
      <c r="AE19" s="194">
        <v>14</v>
      </c>
      <c r="AF19" s="195">
        <v>0.34042553191399999</v>
      </c>
      <c r="AG19" s="201"/>
    </row>
    <row r="20" spans="1:33">
      <c r="A20" s="116">
        <v>2018</v>
      </c>
      <c r="B20" s="135">
        <v>34</v>
      </c>
      <c r="C20" s="136">
        <v>507</v>
      </c>
      <c r="D20" s="149">
        <v>58</v>
      </c>
      <c r="E20" s="132">
        <v>0.26627218934899999</v>
      </c>
      <c r="F20" s="174">
        <v>0.24137931034400001</v>
      </c>
      <c r="G20" s="136">
        <v>14</v>
      </c>
      <c r="H20" s="149">
        <v>15</v>
      </c>
      <c r="I20" s="132"/>
      <c r="J20" s="174"/>
      <c r="K20" s="136">
        <v>457</v>
      </c>
      <c r="L20" s="149">
        <v>93</v>
      </c>
      <c r="M20" s="132">
        <v>0.210065645514</v>
      </c>
      <c r="N20" s="174">
        <v>0.23655913978400001</v>
      </c>
      <c r="O20" s="136">
        <v>3</v>
      </c>
      <c r="P20" s="149"/>
      <c r="Q20" s="132"/>
      <c r="R20" s="138"/>
      <c r="T20" s="120">
        <v>2018</v>
      </c>
      <c r="U20" s="139">
        <v>34</v>
      </c>
      <c r="V20" s="140">
        <v>349</v>
      </c>
      <c r="W20" s="194">
        <v>63</v>
      </c>
      <c r="X20" s="195">
        <v>0.19484240687599999</v>
      </c>
      <c r="Y20" s="196">
        <v>0.19047619047600001</v>
      </c>
      <c r="Z20" s="140">
        <v>21</v>
      </c>
      <c r="AA20" s="194">
        <v>10</v>
      </c>
      <c r="AB20" s="195"/>
      <c r="AC20" s="196"/>
      <c r="AD20" s="140">
        <v>87</v>
      </c>
      <c r="AE20" s="194">
        <v>20</v>
      </c>
      <c r="AF20" s="195">
        <v>0.25287356321799997</v>
      </c>
      <c r="AG20" s="201"/>
    </row>
    <row r="21" spans="1:33">
      <c r="A21" s="116">
        <v>2018</v>
      </c>
      <c r="B21" s="135">
        <v>35</v>
      </c>
      <c r="C21" s="136">
        <v>511</v>
      </c>
      <c r="D21" s="149">
        <v>78</v>
      </c>
      <c r="E21" s="132">
        <v>0.20547945205400001</v>
      </c>
      <c r="F21" s="174">
        <v>0.24358974358900001</v>
      </c>
      <c r="G21" s="136">
        <v>29</v>
      </c>
      <c r="H21" s="149">
        <v>14</v>
      </c>
      <c r="I21" s="132"/>
      <c r="J21" s="174"/>
      <c r="K21" s="136">
        <v>512</v>
      </c>
      <c r="L21" s="149">
        <v>137</v>
      </c>
      <c r="M21" s="132">
        <v>0.248046875</v>
      </c>
      <c r="N21" s="174">
        <v>0.27007299270000001</v>
      </c>
      <c r="O21" s="136"/>
      <c r="P21" s="149">
        <v>2</v>
      </c>
      <c r="Q21" s="132"/>
      <c r="R21" s="138"/>
      <c r="T21" s="120">
        <v>2018</v>
      </c>
      <c r="U21" s="139">
        <v>35</v>
      </c>
      <c r="V21" s="140">
        <v>399</v>
      </c>
      <c r="W21" s="194">
        <v>95</v>
      </c>
      <c r="X21" s="195">
        <v>0.215538847117</v>
      </c>
      <c r="Y21" s="196">
        <v>0.22105263157800001</v>
      </c>
      <c r="Z21" s="140">
        <v>36</v>
      </c>
      <c r="AA21" s="194">
        <v>16</v>
      </c>
      <c r="AB21" s="195"/>
      <c r="AC21" s="196"/>
      <c r="AD21" s="140">
        <v>77</v>
      </c>
      <c r="AE21" s="194">
        <v>26</v>
      </c>
      <c r="AF21" s="195">
        <v>0.45454545454500001</v>
      </c>
      <c r="AG21" s="201"/>
    </row>
    <row r="22" spans="1:33">
      <c r="A22" s="116">
        <v>2018</v>
      </c>
      <c r="B22" s="135">
        <v>36</v>
      </c>
      <c r="C22" s="136">
        <v>517</v>
      </c>
      <c r="D22" s="149">
        <v>60</v>
      </c>
      <c r="E22" s="132">
        <v>0.22437137330699999</v>
      </c>
      <c r="F22" s="174">
        <v>0.25</v>
      </c>
      <c r="G22" s="136">
        <v>36</v>
      </c>
      <c r="H22" s="149">
        <v>16</v>
      </c>
      <c r="I22" s="132"/>
      <c r="J22" s="174"/>
      <c r="K22" s="136">
        <v>525</v>
      </c>
      <c r="L22" s="149">
        <v>106</v>
      </c>
      <c r="M22" s="132">
        <v>0.20952380952300001</v>
      </c>
      <c r="N22" s="174">
        <v>0.292452830188</v>
      </c>
      <c r="O22" s="136">
        <v>5</v>
      </c>
      <c r="P22" s="149">
        <v>1</v>
      </c>
      <c r="Q22" s="132"/>
      <c r="R22" s="138"/>
      <c r="T22" s="120">
        <v>2018</v>
      </c>
      <c r="U22" s="139">
        <v>36</v>
      </c>
      <c r="V22" s="140">
        <v>375</v>
      </c>
      <c r="W22" s="194">
        <v>66</v>
      </c>
      <c r="X22" s="195">
        <v>0.15733333333300001</v>
      </c>
      <c r="Y22" s="196">
        <v>0.21212121212099999</v>
      </c>
      <c r="Z22" s="140">
        <v>38</v>
      </c>
      <c r="AA22" s="194">
        <v>18</v>
      </c>
      <c r="AB22" s="195"/>
      <c r="AC22" s="196"/>
      <c r="AD22" s="140">
        <v>112</v>
      </c>
      <c r="AE22" s="194">
        <v>22</v>
      </c>
      <c r="AF22" s="195">
        <v>0.357142857142</v>
      </c>
      <c r="AG22" s="201"/>
    </row>
    <row r="23" spans="1:33">
      <c r="A23" s="116">
        <v>2018</v>
      </c>
      <c r="B23" s="135">
        <v>37</v>
      </c>
      <c r="C23" s="136">
        <v>460</v>
      </c>
      <c r="D23" s="149">
        <v>76</v>
      </c>
      <c r="E23" s="132">
        <v>0.18478260869499999</v>
      </c>
      <c r="F23" s="174">
        <v>0.18421052631500001</v>
      </c>
      <c r="G23" s="136">
        <v>34</v>
      </c>
      <c r="H23" s="149">
        <v>15</v>
      </c>
      <c r="I23" s="132"/>
      <c r="J23" s="174"/>
      <c r="K23" s="136">
        <v>432</v>
      </c>
      <c r="L23" s="149">
        <v>98</v>
      </c>
      <c r="M23" s="132">
        <v>0.21990740740699999</v>
      </c>
      <c r="N23" s="174">
        <v>0.21428571428500001</v>
      </c>
      <c r="O23" s="136">
        <v>7</v>
      </c>
      <c r="P23" s="149">
        <v>2</v>
      </c>
      <c r="Q23" s="132"/>
      <c r="R23" s="138"/>
      <c r="T23" s="120">
        <v>2018</v>
      </c>
      <c r="U23" s="139">
        <v>37</v>
      </c>
      <c r="V23" s="140">
        <v>317</v>
      </c>
      <c r="W23" s="194">
        <v>58</v>
      </c>
      <c r="X23" s="195">
        <v>0.173501577287</v>
      </c>
      <c r="Y23" s="196">
        <v>0.22413793103400001</v>
      </c>
      <c r="Z23" s="140">
        <v>42</v>
      </c>
      <c r="AA23" s="194">
        <v>22</v>
      </c>
      <c r="AB23" s="195"/>
      <c r="AC23" s="196"/>
      <c r="AD23" s="140">
        <v>73</v>
      </c>
      <c r="AE23" s="194">
        <v>18</v>
      </c>
      <c r="AF23" s="195">
        <v>0.356164383561</v>
      </c>
      <c r="AG23" s="201"/>
    </row>
    <row r="24" spans="1:33">
      <c r="A24" s="116">
        <v>2018</v>
      </c>
      <c r="B24" s="135">
        <v>38</v>
      </c>
      <c r="C24" s="136">
        <v>708</v>
      </c>
      <c r="D24" s="149">
        <v>244</v>
      </c>
      <c r="E24" s="132">
        <v>0.149717514124</v>
      </c>
      <c r="F24" s="174">
        <v>0.20081967213099999</v>
      </c>
      <c r="G24" s="136">
        <v>69</v>
      </c>
      <c r="H24" s="149">
        <v>39</v>
      </c>
      <c r="I24" s="132">
        <v>0.23188405797100001</v>
      </c>
      <c r="J24" s="174"/>
      <c r="K24" s="136">
        <v>515</v>
      </c>
      <c r="L24" s="149">
        <v>126</v>
      </c>
      <c r="M24" s="132">
        <v>0.20388349514500001</v>
      </c>
      <c r="N24" s="174">
        <v>0.19841269841199999</v>
      </c>
      <c r="O24" s="136">
        <v>3</v>
      </c>
      <c r="P24" s="149">
        <v>1</v>
      </c>
      <c r="Q24" s="132"/>
      <c r="R24" s="138"/>
      <c r="T24" s="120">
        <v>2018</v>
      </c>
      <c r="U24" s="139">
        <v>38</v>
      </c>
      <c r="V24" s="140">
        <v>360</v>
      </c>
      <c r="W24" s="194">
        <v>75</v>
      </c>
      <c r="X24" s="195">
        <v>0.16388888888799999</v>
      </c>
      <c r="Y24" s="196">
        <v>0.14666666666600001</v>
      </c>
      <c r="Z24" s="140">
        <v>68</v>
      </c>
      <c r="AA24" s="194">
        <v>30</v>
      </c>
      <c r="AB24" s="195">
        <v>0.191176470588</v>
      </c>
      <c r="AC24" s="196"/>
      <c r="AD24" s="140">
        <v>87</v>
      </c>
      <c r="AE24" s="194">
        <v>21</v>
      </c>
      <c r="AF24" s="195">
        <v>0.37931034482699999</v>
      </c>
      <c r="AG24" s="201"/>
    </row>
    <row r="25" spans="1:33">
      <c r="A25" s="116">
        <v>2018</v>
      </c>
      <c r="B25" s="135">
        <v>39</v>
      </c>
      <c r="C25" s="136">
        <v>234</v>
      </c>
      <c r="D25" s="149">
        <v>71</v>
      </c>
      <c r="E25" s="132">
        <v>0.111111111111</v>
      </c>
      <c r="F25" s="174">
        <v>0.197183098591</v>
      </c>
      <c r="G25" s="136">
        <v>53</v>
      </c>
      <c r="H25" s="149">
        <v>38</v>
      </c>
      <c r="I25" s="132">
        <v>0.150943396226</v>
      </c>
      <c r="J25" s="174"/>
      <c r="K25" s="136">
        <v>406</v>
      </c>
      <c r="L25" s="149">
        <v>95</v>
      </c>
      <c r="M25" s="132">
        <v>0.184729064039</v>
      </c>
      <c r="N25" s="174">
        <v>0.17894736842100001</v>
      </c>
      <c r="O25" s="136">
        <v>6</v>
      </c>
      <c r="P25" s="149">
        <v>2</v>
      </c>
      <c r="Q25" s="132"/>
      <c r="R25" s="138"/>
      <c r="T25" s="120">
        <v>2018</v>
      </c>
      <c r="U25" s="139">
        <v>39</v>
      </c>
      <c r="V25" s="140">
        <v>281</v>
      </c>
      <c r="W25" s="194">
        <v>54</v>
      </c>
      <c r="X25" s="195">
        <v>0.17437722419900001</v>
      </c>
      <c r="Y25" s="196">
        <v>0.14814814814800001</v>
      </c>
      <c r="Z25" s="140">
        <v>57</v>
      </c>
      <c r="AA25" s="194">
        <v>23</v>
      </c>
      <c r="AB25" s="195">
        <v>0.22807017543800001</v>
      </c>
      <c r="AC25" s="196"/>
      <c r="AD25" s="140">
        <v>68</v>
      </c>
      <c r="AE25" s="194">
        <v>18</v>
      </c>
      <c r="AF25" s="195">
        <v>0.191176470588</v>
      </c>
      <c r="AG25" s="201"/>
    </row>
    <row r="26" spans="1:33">
      <c r="A26" s="116">
        <v>2018</v>
      </c>
      <c r="B26" s="135">
        <v>40</v>
      </c>
      <c r="C26" s="136">
        <v>237</v>
      </c>
      <c r="D26" s="149">
        <v>85</v>
      </c>
      <c r="E26" s="132">
        <v>0.118143459915</v>
      </c>
      <c r="F26" s="174">
        <v>0.14117647058800001</v>
      </c>
      <c r="G26" s="136">
        <v>54</v>
      </c>
      <c r="H26" s="149">
        <v>24</v>
      </c>
      <c r="I26" s="132">
        <v>0.166666666666</v>
      </c>
      <c r="J26" s="174"/>
      <c r="K26" s="136">
        <v>248</v>
      </c>
      <c r="L26" s="149">
        <v>80</v>
      </c>
      <c r="M26" s="132">
        <v>0.19758064516099999</v>
      </c>
      <c r="N26" s="174">
        <v>0.1</v>
      </c>
      <c r="O26" s="136">
        <v>8</v>
      </c>
      <c r="P26" s="149">
        <v>1</v>
      </c>
      <c r="Q26" s="132"/>
      <c r="R26" s="138"/>
      <c r="T26" s="120">
        <v>2018</v>
      </c>
      <c r="U26" s="139">
        <v>40</v>
      </c>
      <c r="V26" s="140">
        <v>130</v>
      </c>
      <c r="W26" s="194">
        <v>34</v>
      </c>
      <c r="X26" s="195">
        <v>0.14615384615300001</v>
      </c>
      <c r="Y26" s="196"/>
      <c r="Z26" s="140">
        <v>62</v>
      </c>
      <c r="AA26" s="194">
        <v>30</v>
      </c>
      <c r="AB26" s="195">
        <v>0.112903225806</v>
      </c>
      <c r="AC26" s="196"/>
      <c r="AD26" s="140">
        <v>56</v>
      </c>
      <c r="AE26" s="194">
        <v>16</v>
      </c>
      <c r="AF26" s="195">
        <v>0.41071428571399998</v>
      </c>
      <c r="AG26" s="201"/>
    </row>
    <row r="27" spans="1:33">
      <c r="A27" s="116">
        <v>2018</v>
      </c>
      <c r="B27" s="135">
        <v>41</v>
      </c>
      <c r="C27" s="136">
        <v>186</v>
      </c>
      <c r="D27" s="149">
        <v>77</v>
      </c>
      <c r="E27" s="132">
        <v>0.102150537634</v>
      </c>
      <c r="F27" s="174">
        <v>7.7922077921999996E-2</v>
      </c>
      <c r="G27" s="136">
        <v>58</v>
      </c>
      <c r="H27" s="149">
        <v>36</v>
      </c>
      <c r="I27" s="132">
        <v>0.18965517241300001</v>
      </c>
      <c r="J27" s="174"/>
      <c r="K27" s="136">
        <v>204</v>
      </c>
      <c r="L27" s="149">
        <v>64</v>
      </c>
      <c r="M27" s="132">
        <v>0.151960784313</v>
      </c>
      <c r="N27" s="174">
        <v>6.25E-2</v>
      </c>
      <c r="O27" s="136">
        <v>6</v>
      </c>
      <c r="P27" s="149">
        <v>1</v>
      </c>
      <c r="Q27" s="132"/>
      <c r="R27" s="138"/>
      <c r="T27" s="120">
        <v>2018</v>
      </c>
      <c r="U27" s="139">
        <v>41</v>
      </c>
      <c r="V27" s="140">
        <v>102</v>
      </c>
      <c r="W27" s="194">
        <v>32</v>
      </c>
      <c r="X27" s="195">
        <v>0.13725490196000001</v>
      </c>
      <c r="Y27" s="196"/>
      <c r="Z27" s="140">
        <v>49</v>
      </c>
      <c r="AA27" s="194">
        <v>23</v>
      </c>
      <c r="AB27" s="195"/>
      <c r="AC27" s="196"/>
      <c r="AD27" s="140">
        <v>53</v>
      </c>
      <c r="AE27" s="194">
        <v>9</v>
      </c>
      <c r="AF27" s="195">
        <v>0.20754716981099999</v>
      </c>
      <c r="AG27" s="201"/>
    </row>
    <row r="28" spans="1:33">
      <c r="A28" s="116">
        <v>2018</v>
      </c>
      <c r="B28" s="135">
        <v>42</v>
      </c>
      <c r="C28" s="136">
        <v>144</v>
      </c>
      <c r="D28" s="149">
        <v>58</v>
      </c>
      <c r="E28" s="132">
        <v>2.7777777776999999E-2</v>
      </c>
      <c r="F28" s="174">
        <v>0.10344827586200001</v>
      </c>
      <c r="G28" s="136">
        <v>61</v>
      </c>
      <c r="H28" s="149">
        <v>34</v>
      </c>
      <c r="I28" s="132">
        <v>0.180327868852</v>
      </c>
      <c r="J28" s="174"/>
      <c r="K28" s="136">
        <v>186</v>
      </c>
      <c r="L28" s="149">
        <v>54</v>
      </c>
      <c r="M28" s="132">
        <v>0.13440860215</v>
      </c>
      <c r="N28" s="174">
        <v>0.12962962962899999</v>
      </c>
      <c r="O28" s="136">
        <v>7</v>
      </c>
      <c r="P28" s="149">
        <v>4</v>
      </c>
      <c r="Q28" s="132"/>
      <c r="R28" s="138"/>
      <c r="T28" s="120">
        <v>2018</v>
      </c>
      <c r="U28" s="139">
        <v>42</v>
      </c>
      <c r="V28" s="140">
        <v>76</v>
      </c>
      <c r="W28" s="194">
        <v>18</v>
      </c>
      <c r="X28" s="195">
        <v>0.118421052631</v>
      </c>
      <c r="Y28" s="196"/>
      <c r="Z28" s="140">
        <v>73</v>
      </c>
      <c r="AA28" s="194">
        <v>29</v>
      </c>
      <c r="AB28" s="195">
        <v>0.123287671232</v>
      </c>
      <c r="AC28" s="196"/>
      <c r="AD28" s="140">
        <v>37</v>
      </c>
      <c r="AE28" s="194">
        <v>7</v>
      </c>
      <c r="AF28" s="195"/>
      <c r="AG28" s="201"/>
    </row>
    <row r="29" spans="1:33">
      <c r="A29" s="116">
        <v>2018</v>
      </c>
      <c r="B29" s="135">
        <v>43</v>
      </c>
      <c r="C29" s="136">
        <v>95</v>
      </c>
      <c r="D29" s="149">
        <v>37</v>
      </c>
      <c r="E29" s="132">
        <v>3.1578947368000002E-2</v>
      </c>
      <c r="F29" s="174"/>
      <c r="G29" s="136">
        <v>66</v>
      </c>
      <c r="H29" s="149">
        <v>46</v>
      </c>
      <c r="I29" s="132">
        <v>0.136363636363</v>
      </c>
      <c r="J29" s="174"/>
      <c r="K29" s="136">
        <v>113</v>
      </c>
      <c r="L29" s="149">
        <v>49</v>
      </c>
      <c r="M29" s="132">
        <v>0.123893805309</v>
      </c>
      <c r="N29" s="174"/>
      <c r="O29" s="136">
        <v>8</v>
      </c>
      <c r="P29" s="149">
        <v>7</v>
      </c>
      <c r="Q29" s="132"/>
      <c r="R29" s="138"/>
      <c r="T29" s="120">
        <v>2018</v>
      </c>
      <c r="U29" s="139">
        <v>43</v>
      </c>
      <c r="V29" s="140">
        <v>33</v>
      </c>
      <c r="W29" s="194">
        <v>13</v>
      </c>
      <c r="X29" s="195"/>
      <c r="Y29" s="196"/>
      <c r="Z29" s="140">
        <v>55</v>
      </c>
      <c r="AA29" s="194">
        <v>30</v>
      </c>
      <c r="AB29" s="195">
        <v>9.0909090908999998E-2</v>
      </c>
      <c r="AC29" s="196"/>
      <c r="AD29" s="140">
        <v>25</v>
      </c>
      <c r="AE29" s="194">
        <v>6</v>
      </c>
      <c r="AF29" s="195"/>
      <c r="AG29" s="201"/>
    </row>
    <row r="30" spans="1:33">
      <c r="A30" s="116">
        <v>2018</v>
      </c>
      <c r="B30" s="135">
        <v>44</v>
      </c>
      <c r="C30" s="136">
        <v>85</v>
      </c>
      <c r="D30" s="149">
        <v>39</v>
      </c>
      <c r="E30" s="132">
        <v>1.1764705881999999E-2</v>
      </c>
      <c r="F30" s="174"/>
      <c r="G30" s="136">
        <v>65</v>
      </c>
      <c r="H30" s="149">
        <v>37</v>
      </c>
      <c r="I30" s="132">
        <v>0.16923076922999999</v>
      </c>
      <c r="J30" s="174"/>
      <c r="K30" s="136">
        <v>102</v>
      </c>
      <c r="L30" s="149">
        <v>45</v>
      </c>
      <c r="M30" s="132">
        <v>0.10784313725399999</v>
      </c>
      <c r="N30" s="174"/>
      <c r="O30" s="136">
        <v>5</v>
      </c>
      <c r="P30" s="149">
        <v>3</v>
      </c>
      <c r="Q30" s="132"/>
      <c r="R30" s="138"/>
      <c r="T30" s="120">
        <v>2018</v>
      </c>
      <c r="U30" s="139">
        <v>44</v>
      </c>
      <c r="V30" s="140">
        <v>21</v>
      </c>
      <c r="W30" s="194">
        <v>8</v>
      </c>
      <c r="X30" s="195"/>
      <c r="Y30" s="196"/>
      <c r="Z30" s="140">
        <v>60</v>
      </c>
      <c r="AA30" s="194">
        <v>23</v>
      </c>
      <c r="AB30" s="195">
        <v>0.15</v>
      </c>
      <c r="AC30" s="196"/>
      <c r="AD30" s="140">
        <v>21</v>
      </c>
      <c r="AE30" s="194">
        <v>14</v>
      </c>
      <c r="AF30" s="195"/>
      <c r="AG30" s="201"/>
    </row>
    <row r="31" spans="1:33" ht="15.75" thickBot="1">
      <c r="A31" s="122">
        <v>2018</v>
      </c>
      <c r="B31" s="141">
        <v>45</v>
      </c>
      <c r="C31" s="142">
        <v>30</v>
      </c>
      <c r="D31" s="187">
        <v>10</v>
      </c>
      <c r="E31" s="176"/>
      <c r="F31" s="177"/>
      <c r="G31" s="142">
        <v>45</v>
      </c>
      <c r="H31" s="187">
        <v>26</v>
      </c>
      <c r="I31" s="176"/>
      <c r="J31" s="177"/>
      <c r="K31" s="142">
        <v>100</v>
      </c>
      <c r="L31" s="187">
        <v>32</v>
      </c>
      <c r="M31" s="176">
        <v>0.12</v>
      </c>
      <c r="N31" s="177"/>
      <c r="O31" s="142">
        <v>3</v>
      </c>
      <c r="P31" s="187">
        <v>4</v>
      </c>
      <c r="Q31" s="176"/>
      <c r="R31" s="144"/>
      <c r="T31" s="126">
        <v>2018</v>
      </c>
      <c r="U31" s="145">
        <v>45</v>
      </c>
      <c r="V31" s="146">
        <v>14</v>
      </c>
      <c r="W31" s="197">
        <v>5</v>
      </c>
      <c r="X31" s="198"/>
      <c r="Y31" s="199"/>
      <c r="Z31" s="146">
        <v>61</v>
      </c>
      <c r="AA31" s="197">
        <v>23</v>
      </c>
      <c r="AB31" s="198">
        <v>0.11475409836</v>
      </c>
      <c r="AC31" s="199"/>
      <c r="AD31" s="146">
        <v>25</v>
      </c>
      <c r="AE31" s="197">
        <v>4</v>
      </c>
      <c r="AF31" s="198"/>
      <c r="AG31" s="202"/>
    </row>
    <row r="32" spans="1:33">
      <c r="A32" s="109">
        <v>2019</v>
      </c>
      <c r="B32" s="128">
        <v>23</v>
      </c>
      <c r="C32" s="129">
        <v>42</v>
      </c>
      <c r="D32" s="186">
        <v>4</v>
      </c>
      <c r="E32" s="171"/>
      <c r="F32" s="172"/>
      <c r="G32" s="129"/>
      <c r="H32" s="186">
        <v>1</v>
      </c>
      <c r="I32" s="171"/>
      <c r="J32" s="172"/>
      <c r="K32" s="129">
        <v>34</v>
      </c>
      <c r="L32" s="186">
        <v>12</v>
      </c>
      <c r="M32" s="171"/>
      <c r="N32" s="172"/>
      <c r="O32" s="129">
        <v>1</v>
      </c>
      <c r="P32" s="186"/>
      <c r="Q32" s="171"/>
      <c r="R32" s="131"/>
      <c r="T32" s="114">
        <v>2019</v>
      </c>
      <c r="U32" s="133">
        <v>23</v>
      </c>
      <c r="V32" s="134">
        <v>27</v>
      </c>
      <c r="W32" s="191">
        <v>7</v>
      </c>
      <c r="X32" s="192"/>
      <c r="Y32" s="193"/>
      <c r="Z32" s="134"/>
      <c r="AA32" s="191"/>
      <c r="AB32" s="192"/>
      <c r="AC32" s="193"/>
      <c r="AD32" s="134">
        <v>7</v>
      </c>
      <c r="AE32" s="191">
        <v>5</v>
      </c>
      <c r="AF32" s="192"/>
      <c r="AG32" s="200"/>
    </row>
    <row r="33" spans="1:33">
      <c r="A33" s="116">
        <v>2019</v>
      </c>
      <c r="B33" s="135">
        <v>24</v>
      </c>
      <c r="C33" s="136">
        <v>65</v>
      </c>
      <c r="D33" s="149">
        <v>6</v>
      </c>
      <c r="E33" s="132">
        <v>0.23076923076899999</v>
      </c>
      <c r="F33" s="174"/>
      <c r="G33" s="136">
        <v>2</v>
      </c>
      <c r="H33" s="149">
        <v>1</v>
      </c>
      <c r="I33" s="132"/>
      <c r="J33" s="174"/>
      <c r="K33" s="136">
        <v>68</v>
      </c>
      <c r="L33" s="149">
        <v>15</v>
      </c>
      <c r="M33" s="132">
        <v>0.35294117647000001</v>
      </c>
      <c r="N33" s="174"/>
      <c r="O33" s="136"/>
      <c r="P33" s="149"/>
      <c r="Q33" s="132"/>
      <c r="R33" s="138"/>
      <c r="T33" s="120">
        <v>2019</v>
      </c>
      <c r="U33" s="139">
        <v>24</v>
      </c>
      <c r="V33" s="140">
        <v>45</v>
      </c>
      <c r="W33" s="194">
        <v>15</v>
      </c>
      <c r="X33" s="195"/>
      <c r="Y33" s="196"/>
      <c r="Z33" s="140">
        <v>2</v>
      </c>
      <c r="AA33" s="194"/>
      <c r="AB33" s="195"/>
      <c r="AC33" s="196"/>
      <c r="AD33" s="140">
        <v>21</v>
      </c>
      <c r="AE33" s="194"/>
      <c r="AF33" s="195"/>
      <c r="AG33" s="201"/>
    </row>
    <row r="34" spans="1:33">
      <c r="A34" s="116">
        <v>2019</v>
      </c>
      <c r="B34" s="135">
        <v>25</v>
      </c>
      <c r="C34" s="136">
        <v>109</v>
      </c>
      <c r="D34" s="149">
        <v>8</v>
      </c>
      <c r="E34" s="132">
        <v>0.27522935779800001</v>
      </c>
      <c r="F34" s="174"/>
      <c r="G34" s="136">
        <v>3</v>
      </c>
      <c r="H34" s="149"/>
      <c r="I34" s="132"/>
      <c r="J34" s="174"/>
      <c r="K34" s="136">
        <v>87</v>
      </c>
      <c r="L34" s="149">
        <v>19</v>
      </c>
      <c r="M34" s="132">
        <v>0.33333333333300003</v>
      </c>
      <c r="N34" s="174"/>
      <c r="O34" s="136"/>
      <c r="P34" s="149"/>
      <c r="Q34" s="132"/>
      <c r="R34" s="138"/>
      <c r="T34" s="120">
        <v>2019</v>
      </c>
      <c r="U34" s="139">
        <v>25</v>
      </c>
      <c r="V34" s="140">
        <v>61</v>
      </c>
      <c r="W34" s="194">
        <v>14</v>
      </c>
      <c r="X34" s="195">
        <v>0.37704918032700002</v>
      </c>
      <c r="Y34" s="196"/>
      <c r="Z34" s="140">
        <v>1</v>
      </c>
      <c r="AA34" s="194"/>
      <c r="AB34" s="195"/>
      <c r="AC34" s="196"/>
      <c r="AD34" s="140">
        <v>25</v>
      </c>
      <c r="AE34" s="194">
        <v>5</v>
      </c>
      <c r="AF34" s="195"/>
      <c r="AG34" s="201"/>
    </row>
    <row r="35" spans="1:33">
      <c r="A35" s="116">
        <v>2019</v>
      </c>
      <c r="B35" s="135">
        <v>26</v>
      </c>
      <c r="C35" s="136">
        <v>146</v>
      </c>
      <c r="D35" s="149">
        <v>7</v>
      </c>
      <c r="E35" s="132">
        <v>0.376712328767</v>
      </c>
      <c r="F35" s="174"/>
      <c r="G35" s="136">
        <v>3</v>
      </c>
      <c r="H35" s="149">
        <v>3</v>
      </c>
      <c r="I35" s="132"/>
      <c r="J35" s="174"/>
      <c r="K35" s="136">
        <v>146</v>
      </c>
      <c r="L35" s="149">
        <v>26</v>
      </c>
      <c r="M35" s="132">
        <v>0.26027397260200003</v>
      </c>
      <c r="N35" s="174"/>
      <c r="O35" s="136">
        <v>2</v>
      </c>
      <c r="P35" s="149"/>
      <c r="Q35" s="132"/>
      <c r="R35" s="138"/>
      <c r="T35" s="120">
        <v>2019</v>
      </c>
      <c r="U35" s="139">
        <v>26</v>
      </c>
      <c r="V35" s="140">
        <v>111</v>
      </c>
      <c r="W35" s="194">
        <v>24</v>
      </c>
      <c r="X35" s="195">
        <v>0.21621621621600001</v>
      </c>
      <c r="Y35" s="196"/>
      <c r="Z35" s="140">
        <v>1</v>
      </c>
      <c r="AA35" s="194"/>
      <c r="AB35" s="195"/>
      <c r="AC35" s="196"/>
      <c r="AD35" s="140">
        <v>34</v>
      </c>
      <c r="AE35" s="194">
        <v>2</v>
      </c>
      <c r="AF35" s="195"/>
      <c r="AG35" s="201"/>
    </row>
    <row r="36" spans="1:33">
      <c r="A36" s="116">
        <v>2019</v>
      </c>
      <c r="B36" s="135">
        <v>27</v>
      </c>
      <c r="C36" s="136">
        <v>221</v>
      </c>
      <c r="D36" s="149">
        <v>9</v>
      </c>
      <c r="E36" s="132">
        <v>0.33484162895899999</v>
      </c>
      <c r="F36" s="174"/>
      <c r="G36" s="136">
        <v>7</v>
      </c>
      <c r="H36" s="149">
        <v>1</v>
      </c>
      <c r="I36" s="132"/>
      <c r="J36" s="174"/>
      <c r="K36" s="136">
        <v>208</v>
      </c>
      <c r="L36" s="149">
        <v>47</v>
      </c>
      <c r="M36" s="132">
        <v>0.28365384615299999</v>
      </c>
      <c r="N36" s="174"/>
      <c r="O36" s="136">
        <v>1</v>
      </c>
      <c r="P36" s="149"/>
      <c r="Q36" s="132"/>
      <c r="R36" s="138"/>
      <c r="T36" s="120">
        <v>2019</v>
      </c>
      <c r="U36" s="139">
        <v>27</v>
      </c>
      <c r="V36" s="140">
        <v>165</v>
      </c>
      <c r="W36" s="194">
        <v>36</v>
      </c>
      <c r="X36" s="195">
        <v>0.24848484848399999</v>
      </c>
      <c r="Y36" s="196"/>
      <c r="Z36" s="140">
        <v>3</v>
      </c>
      <c r="AA36" s="194">
        <v>4</v>
      </c>
      <c r="AB36" s="195"/>
      <c r="AC36" s="196"/>
      <c r="AD36" s="140">
        <v>40</v>
      </c>
      <c r="AE36" s="194">
        <v>7</v>
      </c>
      <c r="AF36" s="195"/>
      <c r="AG36" s="201"/>
    </row>
    <row r="37" spans="1:33">
      <c r="A37" s="116">
        <v>2019</v>
      </c>
      <c r="B37" s="135">
        <v>28</v>
      </c>
      <c r="C37" s="136">
        <v>284</v>
      </c>
      <c r="D37" s="149">
        <v>20</v>
      </c>
      <c r="E37" s="132">
        <v>0.33802816901400001</v>
      </c>
      <c r="F37" s="174"/>
      <c r="G37" s="136">
        <v>12</v>
      </c>
      <c r="H37" s="149">
        <v>2</v>
      </c>
      <c r="I37" s="132"/>
      <c r="J37" s="174"/>
      <c r="K37" s="136">
        <v>304</v>
      </c>
      <c r="L37" s="149">
        <v>47</v>
      </c>
      <c r="M37" s="132">
        <v>0.26315789473599999</v>
      </c>
      <c r="N37" s="174"/>
      <c r="O37" s="136">
        <v>1</v>
      </c>
      <c r="P37" s="149"/>
      <c r="Q37" s="132"/>
      <c r="R37" s="138"/>
      <c r="T37" s="120">
        <v>2019</v>
      </c>
      <c r="U37" s="139">
        <v>28</v>
      </c>
      <c r="V37" s="140">
        <v>233</v>
      </c>
      <c r="W37" s="194">
        <v>36</v>
      </c>
      <c r="X37" s="195">
        <v>0.244635193133</v>
      </c>
      <c r="Y37" s="196"/>
      <c r="Z37" s="140">
        <v>10</v>
      </c>
      <c r="AA37" s="194">
        <v>1</v>
      </c>
      <c r="AB37" s="195"/>
      <c r="AC37" s="196"/>
      <c r="AD37" s="140">
        <v>61</v>
      </c>
      <c r="AE37" s="194">
        <v>10</v>
      </c>
      <c r="AF37" s="195">
        <v>0.32786885245899999</v>
      </c>
      <c r="AG37" s="201"/>
    </row>
    <row r="38" spans="1:33">
      <c r="A38" s="116">
        <v>2019</v>
      </c>
      <c r="B38" s="135">
        <v>29</v>
      </c>
      <c r="C38" s="136">
        <v>332</v>
      </c>
      <c r="D38" s="149">
        <v>14</v>
      </c>
      <c r="E38" s="132">
        <v>0.34036144578299998</v>
      </c>
      <c r="F38" s="174"/>
      <c r="G38" s="136">
        <v>7</v>
      </c>
      <c r="H38" s="149">
        <v>2</v>
      </c>
      <c r="I38" s="132"/>
      <c r="J38" s="174"/>
      <c r="K38" s="136">
        <v>351</v>
      </c>
      <c r="L38" s="149">
        <v>67</v>
      </c>
      <c r="M38" s="132">
        <v>0.28774928774899999</v>
      </c>
      <c r="N38" s="174">
        <v>0.17910447761100001</v>
      </c>
      <c r="O38" s="136"/>
      <c r="P38" s="149"/>
      <c r="Q38" s="132"/>
      <c r="R38" s="138"/>
      <c r="T38" s="120">
        <v>2019</v>
      </c>
      <c r="U38" s="139">
        <v>29</v>
      </c>
      <c r="V38" s="140">
        <v>252</v>
      </c>
      <c r="W38" s="194">
        <v>44</v>
      </c>
      <c r="X38" s="195">
        <v>0.28571428571399998</v>
      </c>
      <c r="Y38" s="196"/>
      <c r="Z38" s="140">
        <v>9</v>
      </c>
      <c r="AA38" s="194">
        <v>1</v>
      </c>
      <c r="AB38" s="195"/>
      <c r="AC38" s="196"/>
      <c r="AD38" s="140">
        <v>90</v>
      </c>
      <c r="AE38" s="194">
        <v>22</v>
      </c>
      <c r="AF38" s="195">
        <v>0.31111111111099998</v>
      </c>
      <c r="AG38" s="201"/>
    </row>
    <row r="39" spans="1:33">
      <c r="A39" s="116">
        <v>2019</v>
      </c>
      <c r="B39" s="135">
        <v>30</v>
      </c>
      <c r="C39" s="136">
        <v>383</v>
      </c>
      <c r="D39" s="149">
        <v>23</v>
      </c>
      <c r="E39" s="132">
        <v>0.32114882506499998</v>
      </c>
      <c r="F39" s="174"/>
      <c r="G39" s="136">
        <v>10</v>
      </c>
      <c r="H39" s="149">
        <v>2</v>
      </c>
      <c r="I39" s="132"/>
      <c r="J39" s="174"/>
      <c r="K39" s="136">
        <v>437</v>
      </c>
      <c r="L39" s="149">
        <v>90</v>
      </c>
      <c r="M39" s="132">
        <v>0.25629290617799999</v>
      </c>
      <c r="N39" s="174">
        <v>0.23333333333299999</v>
      </c>
      <c r="O39" s="136">
        <v>3</v>
      </c>
      <c r="P39" s="149">
        <v>1</v>
      </c>
      <c r="Q39" s="132"/>
      <c r="R39" s="138"/>
      <c r="T39" s="120">
        <v>2019</v>
      </c>
      <c r="U39" s="139">
        <v>30</v>
      </c>
      <c r="V39" s="140">
        <v>327</v>
      </c>
      <c r="W39" s="194">
        <v>58</v>
      </c>
      <c r="X39" s="195">
        <v>0.22935779816499999</v>
      </c>
      <c r="Y39" s="196">
        <v>0.18965517241300001</v>
      </c>
      <c r="Z39" s="140">
        <v>14</v>
      </c>
      <c r="AA39" s="194">
        <v>10</v>
      </c>
      <c r="AB39" s="195"/>
      <c r="AC39" s="196"/>
      <c r="AD39" s="140">
        <v>96</v>
      </c>
      <c r="AE39" s="194">
        <v>22</v>
      </c>
      <c r="AF39" s="195">
        <v>0.375</v>
      </c>
      <c r="AG39" s="201"/>
    </row>
    <row r="40" spans="1:33">
      <c r="A40" s="116">
        <v>2019</v>
      </c>
      <c r="B40" s="135">
        <v>31</v>
      </c>
      <c r="C40" s="136">
        <v>403</v>
      </c>
      <c r="D40" s="149">
        <v>28</v>
      </c>
      <c r="E40" s="132">
        <v>0.359801488833</v>
      </c>
      <c r="F40" s="174"/>
      <c r="G40" s="136">
        <v>16</v>
      </c>
      <c r="H40" s="149">
        <v>2</v>
      </c>
      <c r="I40" s="132"/>
      <c r="J40" s="174"/>
      <c r="K40" s="136">
        <v>492</v>
      </c>
      <c r="L40" s="149">
        <v>82</v>
      </c>
      <c r="M40" s="132">
        <v>0.26219512195099998</v>
      </c>
      <c r="N40" s="174">
        <v>0.25609756097500003</v>
      </c>
      <c r="O40" s="136"/>
      <c r="P40" s="149"/>
      <c r="Q40" s="132"/>
      <c r="R40" s="138"/>
      <c r="T40" s="120">
        <v>2019</v>
      </c>
      <c r="U40" s="139">
        <v>31</v>
      </c>
      <c r="V40" s="140">
        <v>350</v>
      </c>
      <c r="W40" s="194">
        <v>50</v>
      </c>
      <c r="X40" s="195">
        <v>0.242857142857</v>
      </c>
      <c r="Y40" s="196">
        <v>0.26</v>
      </c>
      <c r="Z40" s="140">
        <v>20</v>
      </c>
      <c r="AA40" s="194">
        <v>10</v>
      </c>
      <c r="AB40" s="195"/>
      <c r="AC40" s="196"/>
      <c r="AD40" s="140">
        <v>122</v>
      </c>
      <c r="AE40" s="194">
        <v>22</v>
      </c>
      <c r="AF40" s="195">
        <v>0.33606557377000001</v>
      </c>
      <c r="AG40" s="201"/>
    </row>
    <row r="41" spans="1:33">
      <c r="A41" s="116">
        <v>2019</v>
      </c>
      <c r="B41" s="135">
        <v>32</v>
      </c>
      <c r="C41" s="136">
        <v>436</v>
      </c>
      <c r="D41" s="149">
        <v>23</v>
      </c>
      <c r="E41" s="132">
        <v>0.33486238532099999</v>
      </c>
      <c r="F41" s="174"/>
      <c r="G41" s="136">
        <v>17</v>
      </c>
      <c r="H41" s="149">
        <v>4</v>
      </c>
      <c r="I41" s="132"/>
      <c r="J41" s="174"/>
      <c r="K41" s="136">
        <v>539</v>
      </c>
      <c r="L41" s="149">
        <v>81</v>
      </c>
      <c r="M41" s="132">
        <v>0.235621521335</v>
      </c>
      <c r="N41" s="174">
        <v>0.28395061728299997</v>
      </c>
      <c r="O41" s="136">
        <v>1</v>
      </c>
      <c r="P41" s="149"/>
      <c r="Q41" s="132"/>
      <c r="R41" s="138"/>
      <c r="T41" s="120">
        <v>2019</v>
      </c>
      <c r="U41" s="139">
        <v>32</v>
      </c>
      <c r="V41" s="140">
        <v>375</v>
      </c>
      <c r="W41" s="194">
        <v>52</v>
      </c>
      <c r="X41" s="195">
        <v>0.25600000000000001</v>
      </c>
      <c r="Y41" s="196">
        <v>0.25</v>
      </c>
      <c r="Z41" s="140">
        <v>36</v>
      </c>
      <c r="AA41" s="194">
        <v>12</v>
      </c>
      <c r="AB41" s="195"/>
      <c r="AC41" s="196"/>
      <c r="AD41" s="140">
        <v>128</v>
      </c>
      <c r="AE41" s="194">
        <v>17</v>
      </c>
      <c r="AF41" s="195">
        <v>0.2109375</v>
      </c>
      <c r="AG41" s="201"/>
    </row>
    <row r="42" spans="1:33">
      <c r="A42" s="116">
        <v>2019</v>
      </c>
      <c r="B42" s="135">
        <v>33</v>
      </c>
      <c r="C42" s="136">
        <v>501</v>
      </c>
      <c r="D42" s="149">
        <v>50</v>
      </c>
      <c r="E42" s="132">
        <v>0.27744510977999998</v>
      </c>
      <c r="F42" s="174">
        <v>0.28000000000000003</v>
      </c>
      <c r="G42" s="136">
        <v>21</v>
      </c>
      <c r="H42" s="149">
        <v>12</v>
      </c>
      <c r="I42" s="132"/>
      <c r="J42" s="174"/>
      <c r="K42" s="136">
        <v>579</v>
      </c>
      <c r="L42" s="149">
        <v>95</v>
      </c>
      <c r="M42" s="132">
        <v>0.22452504317700001</v>
      </c>
      <c r="N42" s="174">
        <v>0.18947368420999999</v>
      </c>
      <c r="O42" s="136">
        <v>5</v>
      </c>
      <c r="P42" s="149">
        <v>3</v>
      </c>
      <c r="Q42" s="132"/>
      <c r="R42" s="138"/>
      <c r="T42" s="120">
        <v>2019</v>
      </c>
      <c r="U42" s="139">
        <v>33</v>
      </c>
      <c r="V42" s="140">
        <v>400</v>
      </c>
      <c r="W42" s="194">
        <v>68</v>
      </c>
      <c r="X42" s="195">
        <v>0.2225</v>
      </c>
      <c r="Y42" s="196">
        <v>0.14705882352899999</v>
      </c>
      <c r="Z42" s="140">
        <v>34</v>
      </c>
      <c r="AA42" s="194">
        <v>6</v>
      </c>
      <c r="AB42" s="195"/>
      <c r="AC42" s="196"/>
      <c r="AD42" s="140">
        <v>145</v>
      </c>
      <c r="AE42" s="194">
        <v>21</v>
      </c>
      <c r="AF42" s="195">
        <v>0.25517241379299999</v>
      </c>
      <c r="AG42" s="201"/>
    </row>
    <row r="43" spans="1:33">
      <c r="A43" s="116">
        <v>2019</v>
      </c>
      <c r="B43" s="135">
        <v>34</v>
      </c>
      <c r="C43" s="136">
        <v>504</v>
      </c>
      <c r="D43" s="149">
        <v>49</v>
      </c>
      <c r="E43" s="132">
        <v>0.21626984126900001</v>
      </c>
      <c r="F43" s="174"/>
      <c r="G43" s="136">
        <v>21</v>
      </c>
      <c r="H43" s="149">
        <v>9</v>
      </c>
      <c r="I43" s="132"/>
      <c r="J43" s="174"/>
      <c r="K43" s="136">
        <v>587</v>
      </c>
      <c r="L43" s="149">
        <v>92</v>
      </c>
      <c r="M43" s="132">
        <v>0.24531516183900001</v>
      </c>
      <c r="N43" s="174">
        <v>0.271739130434</v>
      </c>
      <c r="O43" s="136">
        <v>2</v>
      </c>
      <c r="P43" s="149">
        <v>3</v>
      </c>
      <c r="Q43" s="132"/>
      <c r="R43" s="138"/>
      <c r="T43" s="120">
        <v>2019</v>
      </c>
      <c r="U43" s="139">
        <v>34</v>
      </c>
      <c r="V43" s="140">
        <v>426</v>
      </c>
      <c r="W43" s="194">
        <v>63</v>
      </c>
      <c r="X43" s="195">
        <v>0.23239436619699999</v>
      </c>
      <c r="Y43" s="196">
        <v>0.28571428571399998</v>
      </c>
      <c r="Z43" s="140">
        <v>26</v>
      </c>
      <c r="AA43" s="194">
        <v>4</v>
      </c>
      <c r="AB43" s="195"/>
      <c r="AC43" s="196"/>
      <c r="AD43" s="140">
        <v>135</v>
      </c>
      <c r="AE43" s="194">
        <v>25</v>
      </c>
      <c r="AF43" s="195">
        <v>0.28888888888800002</v>
      </c>
      <c r="AG43" s="201"/>
    </row>
    <row r="44" spans="1:33">
      <c r="A44" s="116">
        <v>2019</v>
      </c>
      <c r="B44" s="135">
        <v>35</v>
      </c>
      <c r="C44" s="136">
        <v>476</v>
      </c>
      <c r="D44" s="149">
        <v>48</v>
      </c>
      <c r="E44" s="132">
        <v>0.237394957983</v>
      </c>
      <c r="F44" s="174"/>
      <c r="G44" s="136">
        <v>22</v>
      </c>
      <c r="H44" s="149">
        <v>8</v>
      </c>
      <c r="I44" s="132"/>
      <c r="J44" s="174"/>
      <c r="K44" s="136">
        <v>630</v>
      </c>
      <c r="L44" s="149">
        <v>112</v>
      </c>
      <c r="M44" s="132">
        <v>0.20317460317399999</v>
      </c>
      <c r="N44" s="174">
        <v>0.1875</v>
      </c>
      <c r="O44" s="136">
        <v>6</v>
      </c>
      <c r="P44" s="149"/>
      <c r="Q44" s="132"/>
      <c r="R44" s="138"/>
      <c r="T44" s="120">
        <v>2019</v>
      </c>
      <c r="U44" s="139">
        <v>35</v>
      </c>
      <c r="V44" s="140">
        <v>481</v>
      </c>
      <c r="W44" s="194">
        <v>74</v>
      </c>
      <c r="X44" s="195">
        <v>0.18918918918899999</v>
      </c>
      <c r="Y44" s="196">
        <v>0.14864864864800001</v>
      </c>
      <c r="Z44" s="140">
        <v>28</v>
      </c>
      <c r="AA44" s="194">
        <v>7</v>
      </c>
      <c r="AB44" s="195"/>
      <c r="AC44" s="196"/>
      <c r="AD44" s="140">
        <v>121</v>
      </c>
      <c r="AE44" s="194">
        <v>31</v>
      </c>
      <c r="AF44" s="195">
        <v>0.247933884297</v>
      </c>
      <c r="AG44" s="201"/>
    </row>
    <row r="45" spans="1:33">
      <c r="A45" s="116">
        <v>2019</v>
      </c>
      <c r="B45" s="135">
        <v>36</v>
      </c>
      <c r="C45" s="136">
        <v>522</v>
      </c>
      <c r="D45" s="149">
        <v>67</v>
      </c>
      <c r="E45" s="132">
        <v>0.22605363984599999</v>
      </c>
      <c r="F45" s="174">
        <v>0.25373134328300001</v>
      </c>
      <c r="G45" s="136">
        <v>28</v>
      </c>
      <c r="H45" s="149">
        <v>9</v>
      </c>
      <c r="I45" s="132"/>
      <c r="J45" s="174"/>
      <c r="K45" s="136">
        <v>531</v>
      </c>
      <c r="L45" s="149">
        <v>82</v>
      </c>
      <c r="M45" s="132">
        <v>0.207156308851</v>
      </c>
      <c r="N45" s="174">
        <v>0.317073170731</v>
      </c>
      <c r="O45" s="136">
        <v>3</v>
      </c>
      <c r="P45" s="149">
        <v>1</v>
      </c>
      <c r="Q45" s="132"/>
      <c r="R45" s="138"/>
      <c r="T45" s="120">
        <v>2019</v>
      </c>
      <c r="U45" s="139">
        <v>36</v>
      </c>
      <c r="V45" s="140">
        <v>383</v>
      </c>
      <c r="W45" s="194">
        <v>53</v>
      </c>
      <c r="X45" s="195">
        <v>0.18276762401999999</v>
      </c>
      <c r="Y45" s="196">
        <v>0.28301886792399999</v>
      </c>
      <c r="Z45" s="140">
        <v>32</v>
      </c>
      <c r="AA45" s="194">
        <v>10</v>
      </c>
      <c r="AB45" s="195"/>
      <c r="AC45" s="196"/>
      <c r="AD45" s="140">
        <v>116</v>
      </c>
      <c r="AE45" s="194">
        <v>19</v>
      </c>
      <c r="AF45" s="195">
        <v>0.301724137931</v>
      </c>
      <c r="AG45" s="201"/>
    </row>
    <row r="46" spans="1:33">
      <c r="A46" s="116">
        <v>2019</v>
      </c>
      <c r="B46" s="135">
        <v>37</v>
      </c>
      <c r="C46" s="136">
        <v>530</v>
      </c>
      <c r="D46" s="149">
        <v>58</v>
      </c>
      <c r="E46" s="132">
        <v>0.17358490566000001</v>
      </c>
      <c r="F46" s="174">
        <v>0.10344827586200001</v>
      </c>
      <c r="G46" s="136">
        <v>42</v>
      </c>
      <c r="H46" s="149">
        <v>12</v>
      </c>
      <c r="I46" s="132"/>
      <c r="J46" s="174"/>
      <c r="K46" s="136">
        <v>568</v>
      </c>
      <c r="L46" s="149">
        <v>76</v>
      </c>
      <c r="M46" s="132">
        <v>0.218309859154</v>
      </c>
      <c r="N46" s="174">
        <v>0.18421052631500001</v>
      </c>
      <c r="O46" s="136">
        <v>11</v>
      </c>
      <c r="P46" s="149">
        <v>2</v>
      </c>
      <c r="Q46" s="132"/>
      <c r="R46" s="138"/>
      <c r="T46" s="120">
        <v>2019</v>
      </c>
      <c r="U46" s="139">
        <v>37</v>
      </c>
      <c r="V46" s="140">
        <v>388</v>
      </c>
      <c r="W46" s="194">
        <v>45</v>
      </c>
      <c r="X46" s="195">
        <v>0.20618556700999999</v>
      </c>
      <c r="Y46" s="196"/>
      <c r="Z46" s="140">
        <v>56</v>
      </c>
      <c r="AA46" s="194">
        <v>13</v>
      </c>
      <c r="AB46" s="195">
        <v>0.232142857142</v>
      </c>
      <c r="AC46" s="196"/>
      <c r="AD46" s="140">
        <v>124</v>
      </c>
      <c r="AE46" s="194">
        <v>18</v>
      </c>
      <c r="AF46" s="195">
        <v>0.25</v>
      </c>
      <c r="AG46" s="201"/>
    </row>
    <row r="47" spans="1:33">
      <c r="A47" s="116">
        <v>2019</v>
      </c>
      <c r="B47" s="135">
        <v>38</v>
      </c>
      <c r="C47" s="136">
        <v>745</v>
      </c>
      <c r="D47" s="149">
        <v>168</v>
      </c>
      <c r="E47" s="132">
        <v>0.179865771812</v>
      </c>
      <c r="F47" s="174">
        <v>0.220238095238</v>
      </c>
      <c r="G47" s="136">
        <v>73</v>
      </c>
      <c r="H47" s="149">
        <v>19</v>
      </c>
      <c r="I47" s="132">
        <v>0.24657534246500001</v>
      </c>
      <c r="J47" s="174"/>
      <c r="K47" s="136">
        <v>579</v>
      </c>
      <c r="L47" s="149">
        <v>93</v>
      </c>
      <c r="M47" s="132">
        <v>0.22452504317700001</v>
      </c>
      <c r="N47" s="174">
        <v>0.150537634408</v>
      </c>
      <c r="O47" s="136">
        <v>9</v>
      </c>
      <c r="P47" s="149">
        <v>7</v>
      </c>
      <c r="Q47" s="132"/>
      <c r="R47" s="138"/>
      <c r="T47" s="120">
        <v>2019</v>
      </c>
      <c r="U47" s="139">
        <v>38</v>
      </c>
      <c r="V47" s="140">
        <v>386</v>
      </c>
      <c r="W47" s="194">
        <v>53</v>
      </c>
      <c r="X47" s="195">
        <v>0.19430051813400001</v>
      </c>
      <c r="Y47" s="196">
        <v>9.4339622641000001E-2</v>
      </c>
      <c r="Z47" s="140">
        <v>55</v>
      </c>
      <c r="AA47" s="194">
        <v>16</v>
      </c>
      <c r="AB47" s="195">
        <v>0.2</v>
      </c>
      <c r="AC47" s="196"/>
      <c r="AD47" s="140">
        <v>138</v>
      </c>
      <c r="AE47" s="194">
        <v>24</v>
      </c>
      <c r="AF47" s="195">
        <v>0.31884057971000002</v>
      </c>
      <c r="AG47" s="201"/>
    </row>
    <row r="48" spans="1:33">
      <c r="A48" s="116">
        <v>2019</v>
      </c>
      <c r="B48" s="135">
        <v>39</v>
      </c>
      <c r="C48" s="136">
        <v>240</v>
      </c>
      <c r="D48" s="149">
        <v>68</v>
      </c>
      <c r="E48" s="132">
        <v>0.13750000000000001</v>
      </c>
      <c r="F48" s="174">
        <v>0.20588235294099999</v>
      </c>
      <c r="G48" s="136">
        <v>42</v>
      </c>
      <c r="H48" s="149">
        <v>21</v>
      </c>
      <c r="I48" s="132"/>
      <c r="J48" s="174"/>
      <c r="K48" s="136">
        <v>502</v>
      </c>
      <c r="L48" s="149">
        <v>82</v>
      </c>
      <c r="M48" s="132">
        <v>0.205179282868</v>
      </c>
      <c r="N48" s="174">
        <v>0.17073170731699999</v>
      </c>
      <c r="O48" s="136">
        <v>22</v>
      </c>
      <c r="P48" s="149">
        <v>7</v>
      </c>
      <c r="Q48" s="132"/>
      <c r="R48" s="138"/>
      <c r="T48" s="120">
        <v>2019</v>
      </c>
      <c r="U48" s="139">
        <v>39</v>
      </c>
      <c r="V48" s="140">
        <v>316</v>
      </c>
      <c r="W48" s="194">
        <v>37</v>
      </c>
      <c r="X48" s="195">
        <v>0.19303797468299999</v>
      </c>
      <c r="Y48" s="196"/>
      <c r="Z48" s="140">
        <v>71</v>
      </c>
      <c r="AA48" s="194">
        <v>18</v>
      </c>
      <c r="AB48" s="195">
        <v>0.225352112676</v>
      </c>
      <c r="AC48" s="196"/>
      <c r="AD48" s="140">
        <v>115</v>
      </c>
      <c r="AE48" s="194">
        <v>27</v>
      </c>
      <c r="AF48" s="195">
        <v>0.226086956521</v>
      </c>
      <c r="AG48" s="201"/>
    </row>
    <row r="49" spans="1:33">
      <c r="A49" s="116">
        <v>2019</v>
      </c>
      <c r="B49" s="135">
        <v>40</v>
      </c>
      <c r="C49" s="136">
        <v>265</v>
      </c>
      <c r="D49" s="149">
        <v>79</v>
      </c>
      <c r="E49" s="132">
        <v>7.1698113206999994E-2</v>
      </c>
      <c r="F49" s="174">
        <v>0.202531645569</v>
      </c>
      <c r="G49" s="136">
        <v>56</v>
      </c>
      <c r="H49" s="149">
        <v>18</v>
      </c>
      <c r="I49" s="132">
        <v>0.26785714285700002</v>
      </c>
      <c r="J49" s="174"/>
      <c r="K49" s="136">
        <v>334</v>
      </c>
      <c r="L49" s="149">
        <v>65</v>
      </c>
      <c r="M49" s="132">
        <v>0.13772455089800001</v>
      </c>
      <c r="N49" s="174">
        <v>0.123076923076</v>
      </c>
      <c r="O49" s="136">
        <v>12</v>
      </c>
      <c r="P49" s="149"/>
      <c r="Q49" s="132"/>
      <c r="R49" s="138"/>
      <c r="T49" s="120">
        <v>2019</v>
      </c>
      <c r="U49" s="139">
        <v>40</v>
      </c>
      <c r="V49" s="140">
        <v>184</v>
      </c>
      <c r="W49" s="194">
        <v>36</v>
      </c>
      <c r="X49" s="195">
        <v>0.119565217391</v>
      </c>
      <c r="Y49" s="196"/>
      <c r="Z49" s="140">
        <v>66</v>
      </c>
      <c r="AA49" s="194">
        <v>15</v>
      </c>
      <c r="AB49" s="195">
        <v>0.151515151515</v>
      </c>
      <c r="AC49" s="196"/>
      <c r="AD49" s="140">
        <v>84</v>
      </c>
      <c r="AE49" s="194">
        <v>14</v>
      </c>
      <c r="AF49" s="195">
        <v>0.166666666666</v>
      </c>
      <c r="AG49" s="201"/>
    </row>
    <row r="50" spans="1:33">
      <c r="A50" s="116">
        <v>2019</v>
      </c>
      <c r="B50" s="135">
        <v>41</v>
      </c>
      <c r="C50" s="136">
        <v>196</v>
      </c>
      <c r="D50" s="149">
        <v>74</v>
      </c>
      <c r="E50" s="132">
        <v>3.0612244896999999E-2</v>
      </c>
      <c r="F50" s="174">
        <v>0.135135135135</v>
      </c>
      <c r="G50" s="136">
        <v>72</v>
      </c>
      <c r="H50" s="149">
        <v>29</v>
      </c>
      <c r="I50" s="132">
        <v>0.25</v>
      </c>
      <c r="J50" s="174"/>
      <c r="K50" s="136">
        <v>258</v>
      </c>
      <c r="L50" s="149">
        <v>63</v>
      </c>
      <c r="M50" s="132">
        <v>0.143410852713</v>
      </c>
      <c r="N50" s="174">
        <v>7.9365079364999994E-2</v>
      </c>
      <c r="O50" s="136">
        <v>10</v>
      </c>
      <c r="P50" s="149">
        <v>4</v>
      </c>
      <c r="Q50" s="132"/>
      <c r="R50" s="138"/>
      <c r="T50" s="120">
        <v>2019</v>
      </c>
      <c r="U50" s="139">
        <v>41</v>
      </c>
      <c r="V50" s="140">
        <v>116</v>
      </c>
      <c r="W50" s="194">
        <v>27</v>
      </c>
      <c r="X50" s="195">
        <v>0.112068965517</v>
      </c>
      <c r="Y50" s="196"/>
      <c r="Z50" s="140">
        <v>75</v>
      </c>
      <c r="AA50" s="194">
        <v>19</v>
      </c>
      <c r="AB50" s="195">
        <v>0.18666666666599999</v>
      </c>
      <c r="AC50" s="196"/>
      <c r="AD50" s="140">
        <v>67</v>
      </c>
      <c r="AE50" s="194">
        <v>17</v>
      </c>
      <c r="AF50" s="195">
        <v>0.14925373134299999</v>
      </c>
      <c r="AG50" s="201"/>
    </row>
    <row r="51" spans="1:33">
      <c r="A51" s="116">
        <v>2019</v>
      </c>
      <c r="B51" s="135">
        <v>42</v>
      </c>
      <c r="C51" s="136">
        <v>134</v>
      </c>
      <c r="D51" s="149">
        <v>52</v>
      </c>
      <c r="E51" s="132">
        <v>6.7164179103999994E-2</v>
      </c>
      <c r="F51" s="174">
        <v>0.134615384615</v>
      </c>
      <c r="G51" s="136">
        <v>82</v>
      </c>
      <c r="H51" s="149">
        <v>27</v>
      </c>
      <c r="I51" s="132">
        <v>0.15853658536500001</v>
      </c>
      <c r="J51" s="174"/>
      <c r="K51" s="136">
        <v>205</v>
      </c>
      <c r="L51" s="149">
        <v>47</v>
      </c>
      <c r="M51" s="132">
        <v>9.7560975608999997E-2</v>
      </c>
      <c r="N51" s="174"/>
      <c r="O51" s="136">
        <v>12</v>
      </c>
      <c r="P51" s="149">
        <v>3</v>
      </c>
      <c r="Q51" s="132"/>
      <c r="R51" s="138"/>
      <c r="T51" s="120">
        <v>2019</v>
      </c>
      <c r="U51" s="139">
        <v>42</v>
      </c>
      <c r="V51" s="140">
        <v>76</v>
      </c>
      <c r="W51" s="194">
        <v>19</v>
      </c>
      <c r="X51" s="195">
        <v>9.2105263157000003E-2</v>
      </c>
      <c r="Y51" s="196"/>
      <c r="Z51" s="140">
        <v>72</v>
      </c>
      <c r="AA51" s="194">
        <v>20</v>
      </c>
      <c r="AB51" s="195">
        <v>8.3333333332999998E-2</v>
      </c>
      <c r="AC51" s="196"/>
      <c r="AD51" s="140">
        <v>57</v>
      </c>
      <c r="AE51" s="194">
        <v>8</v>
      </c>
      <c r="AF51" s="195">
        <v>0.122807017543</v>
      </c>
      <c r="AG51" s="201"/>
    </row>
    <row r="52" spans="1:33">
      <c r="A52" s="116">
        <v>2019</v>
      </c>
      <c r="B52" s="135">
        <v>43</v>
      </c>
      <c r="C52" s="136">
        <v>144</v>
      </c>
      <c r="D52" s="149">
        <v>42</v>
      </c>
      <c r="E52" s="132">
        <v>4.8611111110999999E-2</v>
      </c>
      <c r="F52" s="174"/>
      <c r="G52" s="136">
        <v>74</v>
      </c>
      <c r="H52" s="149">
        <v>25</v>
      </c>
      <c r="I52" s="132">
        <v>0.297297297297</v>
      </c>
      <c r="J52" s="174"/>
      <c r="K52" s="136">
        <v>177</v>
      </c>
      <c r="L52" s="149">
        <v>36</v>
      </c>
      <c r="M52" s="132">
        <v>0.112994350282</v>
      </c>
      <c r="N52" s="174"/>
      <c r="O52" s="136">
        <v>19</v>
      </c>
      <c r="P52" s="149">
        <v>2</v>
      </c>
      <c r="Q52" s="132"/>
      <c r="R52" s="138"/>
      <c r="T52" s="120">
        <v>2019</v>
      </c>
      <c r="U52" s="139">
        <v>43</v>
      </c>
      <c r="V52" s="140">
        <v>40</v>
      </c>
      <c r="W52" s="194">
        <v>5</v>
      </c>
      <c r="X52" s="195"/>
      <c r="Y52" s="196"/>
      <c r="Z52" s="140">
        <v>87</v>
      </c>
      <c r="AA52" s="194">
        <v>21</v>
      </c>
      <c r="AB52" s="195">
        <v>0.12643678160899999</v>
      </c>
      <c r="AC52" s="196"/>
      <c r="AD52" s="140">
        <v>50</v>
      </c>
      <c r="AE52" s="194">
        <v>10</v>
      </c>
      <c r="AF52" s="195">
        <v>0.08</v>
      </c>
      <c r="AG52" s="201"/>
    </row>
    <row r="53" spans="1:33">
      <c r="A53" s="116">
        <v>2019</v>
      </c>
      <c r="B53" s="135">
        <v>44</v>
      </c>
      <c r="C53" s="136">
        <v>54</v>
      </c>
      <c r="D53" s="149">
        <v>22</v>
      </c>
      <c r="E53" s="132">
        <v>7.4074074074000004E-2</v>
      </c>
      <c r="F53" s="174"/>
      <c r="G53" s="136">
        <v>79</v>
      </c>
      <c r="H53" s="149">
        <v>36</v>
      </c>
      <c r="I53" s="132">
        <v>0.164556962025</v>
      </c>
      <c r="J53" s="174"/>
      <c r="K53" s="136">
        <v>137</v>
      </c>
      <c r="L53" s="149">
        <v>48</v>
      </c>
      <c r="M53" s="132">
        <v>0.13138686131300001</v>
      </c>
      <c r="N53" s="174"/>
      <c r="O53" s="136">
        <v>12</v>
      </c>
      <c r="P53" s="149">
        <v>3</v>
      </c>
      <c r="Q53" s="132"/>
      <c r="R53" s="138"/>
      <c r="T53" s="120">
        <v>2019</v>
      </c>
      <c r="U53" s="139">
        <v>44</v>
      </c>
      <c r="V53" s="140">
        <v>22</v>
      </c>
      <c r="W53" s="194">
        <v>11</v>
      </c>
      <c r="X53" s="195"/>
      <c r="Y53" s="196"/>
      <c r="Z53" s="140">
        <v>73</v>
      </c>
      <c r="AA53" s="194">
        <v>28</v>
      </c>
      <c r="AB53" s="195">
        <v>0.10958904109500001</v>
      </c>
      <c r="AC53" s="196"/>
      <c r="AD53" s="140">
        <v>42</v>
      </c>
      <c r="AE53" s="194">
        <v>9</v>
      </c>
      <c r="AF53" s="195"/>
      <c r="AG53" s="201"/>
    </row>
    <row r="54" spans="1:33" ht="15.75" thickBot="1">
      <c r="A54" s="122">
        <v>2019</v>
      </c>
      <c r="B54" s="141">
        <v>45</v>
      </c>
      <c r="C54" s="142">
        <v>50</v>
      </c>
      <c r="D54" s="187">
        <v>17</v>
      </c>
      <c r="E54" s="176"/>
      <c r="F54" s="177"/>
      <c r="G54" s="142">
        <v>56</v>
      </c>
      <c r="H54" s="187">
        <v>25</v>
      </c>
      <c r="I54" s="176">
        <v>0.19642857142799999</v>
      </c>
      <c r="J54" s="177"/>
      <c r="K54" s="142">
        <v>119</v>
      </c>
      <c r="L54" s="187">
        <v>38</v>
      </c>
      <c r="M54" s="176">
        <v>0.14285714285699999</v>
      </c>
      <c r="N54" s="177"/>
      <c r="O54" s="142">
        <v>11</v>
      </c>
      <c r="P54" s="187">
        <v>4</v>
      </c>
      <c r="Q54" s="176"/>
      <c r="R54" s="144"/>
      <c r="T54" s="126">
        <v>2019</v>
      </c>
      <c r="U54" s="145">
        <v>45</v>
      </c>
      <c r="V54" s="146">
        <v>14</v>
      </c>
      <c r="W54" s="197">
        <v>5</v>
      </c>
      <c r="X54" s="198"/>
      <c r="Y54" s="199"/>
      <c r="Z54" s="146">
        <v>63</v>
      </c>
      <c r="AA54" s="197">
        <v>22</v>
      </c>
      <c r="AB54" s="198">
        <v>0.111111111111</v>
      </c>
      <c r="AC54" s="199"/>
      <c r="AD54" s="146">
        <v>42</v>
      </c>
      <c r="AE54" s="197">
        <v>11</v>
      </c>
      <c r="AF54" s="198"/>
      <c r="AG54" s="202"/>
    </row>
    <row r="55" spans="1:33">
      <c r="A55" s="109">
        <v>2020</v>
      </c>
      <c r="B55" s="128">
        <v>23</v>
      </c>
      <c r="C55" s="129">
        <v>39</v>
      </c>
      <c r="D55" s="186">
        <v>3</v>
      </c>
      <c r="E55" s="171"/>
      <c r="F55" s="172"/>
      <c r="G55" s="129"/>
      <c r="H55" s="186"/>
      <c r="I55" s="171"/>
      <c r="J55" s="172"/>
      <c r="K55" s="129">
        <v>37</v>
      </c>
      <c r="L55" s="186">
        <v>6</v>
      </c>
      <c r="M55" s="171"/>
      <c r="N55" s="172"/>
      <c r="O55" s="129">
        <v>1</v>
      </c>
      <c r="P55" s="186"/>
      <c r="Q55" s="171"/>
      <c r="R55" s="131"/>
      <c r="T55" s="114">
        <v>2020</v>
      </c>
      <c r="U55" s="133">
        <v>23</v>
      </c>
      <c r="V55" s="134">
        <v>31</v>
      </c>
      <c r="W55" s="191">
        <v>6</v>
      </c>
      <c r="X55" s="192"/>
      <c r="Y55" s="193"/>
      <c r="Z55" s="134"/>
      <c r="AA55" s="191"/>
      <c r="AB55" s="192"/>
      <c r="AC55" s="193"/>
      <c r="AD55" s="134">
        <v>6</v>
      </c>
      <c r="AE55" s="191"/>
      <c r="AF55" s="192"/>
      <c r="AG55" s="200"/>
    </row>
    <row r="56" spans="1:33">
      <c r="A56" s="116">
        <v>2020</v>
      </c>
      <c r="B56" s="135">
        <v>24</v>
      </c>
      <c r="C56" s="136">
        <v>49</v>
      </c>
      <c r="D56" s="149">
        <v>4</v>
      </c>
      <c r="E56" s="132"/>
      <c r="F56" s="174"/>
      <c r="G56" s="136">
        <v>3</v>
      </c>
      <c r="H56" s="149">
        <v>1</v>
      </c>
      <c r="I56" s="132"/>
      <c r="J56" s="174"/>
      <c r="K56" s="136">
        <v>61</v>
      </c>
      <c r="L56" s="149">
        <v>7</v>
      </c>
      <c r="M56" s="132">
        <v>0.27868852458999999</v>
      </c>
      <c r="N56" s="174"/>
      <c r="O56" s="136"/>
      <c r="P56" s="149"/>
      <c r="Q56" s="132"/>
      <c r="R56" s="138"/>
      <c r="T56" s="120">
        <v>2020</v>
      </c>
      <c r="U56" s="139">
        <v>24</v>
      </c>
      <c r="V56" s="140">
        <v>52</v>
      </c>
      <c r="W56" s="194">
        <v>5</v>
      </c>
      <c r="X56" s="195">
        <v>0.26923076923</v>
      </c>
      <c r="Y56" s="196"/>
      <c r="Z56" s="140">
        <v>2</v>
      </c>
      <c r="AA56" s="194"/>
      <c r="AB56" s="195"/>
      <c r="AC56" s="196"/>
      <c r="AD56" s="140">
        <v>7</v>
      </c>
      <c r="AE56" s="194">
        <v>2</v>
      </c>
      <c r="AF56" s="195"/>
      <c r="AG56" s="201"/>
    </row>
    <row r="57" spans="1:33">
      <c r="A57" s="116">
        <v>2020</v>
      </c>
      <c r="B57" s="135">
        <v>25</v>
      </c>
      <c r="C57" s="136">
        <v>81</v>
      </c>
      <c r="D57" s="149">
        <v>4</v>
      </c>
      <c r="E57" s="132">
        <v>0.40740740740699999</v>
      </c>
      <c r="F57" s="174"/>
      <c r="G57" s="136">
        <v>5</v>
      </c>
      <c r="H57" s="149">
        <v>1</v>
      </c>
      <c r="I57" s="132"/>
      <c r="J57" s="174"/>
      <c r="K57" s="136">
        <v>133</v>
      </c>
      <c r="L57" s="149">
        <v>19</v>
      </c>
      <c r="M57" s="132">
        <v>0.22556390977400001</v>
      </c>
      <c r="N57" s="174"/>
      <c r="O57" s="136">
        <v>1</v>
      </c>
      <c r="P57" s="149"/>
      <c r="Q57" s="132"/>
      <c r="R57" s="138"/>
      <c r="T57" s="120">
        <v>2020</v>
      </c>
      <c r="U57" s="139">
        <v>25</v>
      </c>
      <c r="V57" s="140">
        <v>115</v>
      </c>
      <c r="W57" s="194">
        <v>17</v>
      </c>
      <c r="X57" s="195">
        <v>0.21739130434699999</v>
      </c>
      <c r="Y57" s="196"/>
      <c r="Z57" s="140">
        <v>1</v>
      </c>
      <c r="AA57" s="194">
        <v>1</v>
      </c>
      <c r="AB57" s="195"/>
      <c r="AC57" s="196"/>
      <c r="AD57" s="140">
        <v>17</v>
      </c>
      <c r="AE57" s="194">
        <v>1</v>
      </c>
      <c r="AF57" s="195"/>
      <c r="AG57" s="201"/>
    </row>
    <row r="58" spans="1:33">
      <c r="A58" s="116">
        <v>2020</v>
      </c>
      <c r="B58" s="135">
        <v>26</v>
      </c>
      <c r="C58" s="136">
        <v>115</v>
      </c>
      <c r="D58" s="149">
        <v>6</v>
      </c>
      <c r="E58" s="132">
        <v>0.339130434782</v>
      </c>
      <c r="F58" s="174"/>
      <c r="G58" s="136">
        <v>3</v>
      </c>
      <c r="H58" s="149"/>
      <c r="I58" s="132"/>
      <c r="J58" s="174"/>
      <c r="K58" s="136">
        <v>190</v>
      </c>
      <c r="L58" s="149">
        <v>18</v>
      </c>
      <c r="M58" s="132">
        <v>0.35263157894699998</v>
      </c>
      <c r="N58" s="174"/>
      <c r="O58" s="136">
        <v>4</v>
      </c>
      <c r="P58" s="149">
        <v>2</v>
      </c>
      <c r="Q58" s="132"/>
      <c r="R58" s="138"/>
      <c r="T58" s="120">
        <v>2020</v>
      </c>
      <c r="U58" s="139">
        <v>26</v>
      </c>
      <c r="V58" s="140">
        <v>144</v>
      </c>
      <c r="W58" s="194">
        <v>17</v>
      </c>
      <c r="X58" s="195">
        <v>0.381944444444</v>
      </c>
      <c r="Y58" s="196"/>
      <c r="Z58" s="140">
        <v>8</v>
      </c>
      <c r="AA58" s="194"/>
      <c r="AB58" s="195"/>
      <c r="AC58" s="196"/>
      <c r="AD58" s="140">
        <v>38</v>
      </c>
      <c r="AE58" s="194">
        <v>1</v>
      </c>
      <c r="AF58" s="195"/>
      <c r="AG58" s="201"/>
    </row>
    <row r="59" spans="1:33">
      <c r="A59" s="116">
        <v>2020</v>
      </c>
      <c r="B59" s="135">
        <v>27</v>
      </c>
      <c r="C59" s="136">
        <v>169</v>
      </c>
      <c r="D59" s="149">
        <v>11</v>
      </c>
      <c r="E59" s="132">
        <v>0.30177514792799998</v>
      </c>
      <c r="F59" s="174"/>
      <c r="G59" s="136">
        <v>5</v>
      </c>
      <c r="H59" s="149"/>
      <c r="I59" s="132"/>
      <c r="J59" s="174"/>
      <c r="K59" s="136">
        <v>207</v>
      </c>
      <c r="L59" s="149">
        <v>30</v>
      </c>
      <c r="M59" s="132">
        <v>0.28019323671399998</v>
      </c>
      <c r="N59" s="174"/>
      <c r="O59" s="136">
        <v>2</v>
      </c>
      <c r="P59" s="149"/>
      <c r="Q59" s="132"/>
      <c r="R59" s="138"/>
      <c r="T59" s="120">
        <v>2020</v>
      </c>
      <c r="U59" s="139">
        <v>27</v>
      </c>
      <c r="V59" s="140">
        <v>168</v>
      </c>
      <c r="W59" s="194">
        <v>26</v>
      </c>
      <c r="X59" s="195">
        <v>0.24404761904700001</v>
      </c>
      <c r="Y59" s="196"/>
      <c r="Z59" s="140">
        <v>8</v>
      </c>
      <c r="AA59" s="194">
        <v>1</v>
      </c>
      <c r="AB59" s="195"/>
      <c r="AC59" s="196"/>
      <c r="AD59" s="140">
        <v>31</v>
      </c>
      <c r="AE59" s="194">
        <v>3</v>
      </c>
      <c r="AF59" s="195"/>
      <c r="AG59" s="201"/>
    </row>
    <row r="60" spans="1:33">
      <c r="A60" s="116">
        <v>2020</v>
      </c>
      <c r="B60" s="135">
        <v>28</v>
      </c>
      <c r="C60" s="136">
        <v>246</v>
      </c>
      <c r="D60" s="149">
        <v>12</v>
      </c>
      <c r="E60" s="132">
        <v>0.31300813008099998</v>
      </c>
      <c r="F60" s="174"/>
      <c r="G60" s="136">
        <v>5</v>
      </c>
      <c r="H60" s="149"/>
      <c r="I60" s="132"/>
      <c r="J60" s="174"/>
      <c r="K60" s="136">
        <v>302</v>
      </c>
      <c r="L60" s="149">
        <v>37</v>
      </c>
      <c r="M60" s="132">
        <v>0.32450331125800003</v>
      </c>
      <c r="N60" s="174"/>
      <c r="O60" s="136">
        <v>1</v>
      </c>
      <c r="P60" s="149"/>
      <c r="Q60" s="132"/>
      <c r="R60" s="138"/>
      <c r="T60" s="120">
        <v>2020</v>
      </c>
      <c r="U60" s="139">
        <v>28</v>
      </c>
      <c r="V60" s="140">
        <v>244</v>
      </c>
      <c r="W60" s="194">
        <v>30</v>
      </c>
      <c r="X60" s="195">
        <v>0.29918032786799997</v>
      </c>
      <c r="Y60" s="196"/>
      <c r="Z60" s="140">
        <v>13</v>
      </c>
      <c r="AA60" s="194">
        <v>3</v>
      </c>
      <c r="AB60" s="195"/>
      <c r="AC60" s="196"/>
      <c r="AD60" s="140">
        <v>45</v>
      </c>
      <c r="AE60" s="194">
        <v>4</v>
      </c>
      <c r="AF60" s="195"/>
      <c r="AG60" s="201"/>
    </row>
    <row r="61" spans="1:33">
      <c r="A61" s="116">
        <v>2020</v>
      </c>
      <c r="B61" s="135">
        <v>29</v>
      </c>
      <c r="C61" s="136">
        <v>287</v>
      </c>
      <c r="D61" s="149">
        <v>20</v>
      </c>
      <c r="E61" s="132">
        <v>0.38327526132400003</v>
      </c>
      <c r="F61" s="174"/>
      <c r="G61" s="136">
        <v>12</v>
      </c>
      <c r="H61" s="149"/>
      <c r="I61" s="132"/>
      <c r="J61" s="174"/>
      <c r="K61" s="136">
        <v>422</v>
      </c>
      <c r="L61" s="149">
        <v>54</v>
      </c>
      <c r="M61" s="132">
        <v>0.28672985781900001</v>
      </c>
      <c r="N61" s="174">
        <v>0.25925925925900001</v>
      </c>
      <c r="O61" s="136">
        <v>2</v>
      </c>
      <c r="P61" s="149">
        <v>1</v>
      </c>
      <c r="Q61" s="132"/>
      <c r="R61" s="138"/>
      <c r="T61" s="120">
        <v>2020</v>
      </c>
      <c r="U61" s="139">
        <v>29</v>
      </c>
      <c r="V61" s="140">
        <v>330</v>
      </c>
      <c r="W61" s="194">
        <v>43</v>
      </c>
      <c r="X61" s="195">
        <v>0.30303030303</v>
      </c>
      <c r="Y61" s="196"/>
      <c r="Z61" s="140">
        <v>20</v>
      </c>
      <c r="AA61" s="194">
        <v>1</v>
      </c>
      <c r="AB61" s="195"/>
      <c r="AC61" s="196"/>
      <c r="AD61" s="140">
        <v>72</v>
      </c>
      <c r="AE61" s="194">
        <v>10</v>
      </c>
      <c r="AF61" s="195">
        <v>0.25</v>
      </c>
      <c r="AG61" s="201"/>
    </row>
    <row r="62" spans="1:33">
      <c r="A62" s="116">
        <v>2020</v>
      </c>
      <c r="B62" s="135">
        <v>30</v>
      </c>
      <c r="C62" s="136">
        <v>388</v>
      </c>
      <c r="D62" s="149">
        <v>24</v>
      </c>
      <c r="E62" s="132">
        <v>0.29381443298900001</v>
      </c>
      <c r="F62" s="174"/>
      <c r="G62" s="136">
        <v>20</v>
      </c>
      <c r="H62" s="149"/>
      <c r="I62" s="132"/>
      <c r="J62" s="174"/>
      <c r="K62" s="136">
        <v>498</v>
      </c>
      <c r="L62" s="149">
        <v>69</v>
      </c>
      <c r="M62" s="132">
        <v>0.273092369477</v>
      </c>
      <c r="N62" s="174">
        <v>0.405797101449</v>
      </c>
      <c r="O62" s="136">
        <v>2</v>
      </c>
      <c r="P62" s="149"/>
      <c r="Q62" s="132"/>
      <c r="R62" s="138"/>
      <c r="T62" s="120">
        <v>2020</v>
      </c>
      <c r="U62" s="139">
        <v>30</v>
      </c>
      <c r="V62" s="140">
        <v>409</v>
      </c>
      <c r="W62" s="194">
        <v>57</v>
      </c>
      <c r="X62" s="195">
        <v>0.30073349633200003</v>
      </c>
      <c r="Y62" s="196">
        <v>0.38596491228000002</v>
      </c>
      <c r="Z62" s="140">
        <v>26</v>
      </c>
      <c r="AA62" s="194">
        <v>2</v>
      </c>
      <c r="AB62" s="195"/>
      <c r="AC62" s="196"/>
      <c r="AD62" s="140">
        <v>63</v>
      </c>
      <c r="AE62" s="194">
        <v>10</v>
      </c>
      <c r="AF62" s="195">
        <v>0.17460317460300001</v>
      </c>
      <c r="AG62" s="201"/>
    </row>
    <row r="63" spans="1:33">
      <c r="A63" s="116">
        <v>2020</v>
      </c>
      <c r="B63" s="135">
        <v>31</v>
      </c>
      <c r="C63" s="136">
        <v>390</v>
      </c>
      <c r="D63" s="149">
        <v>25</v>
      </c>
      <c r="E63" s="132">
        <v>0.28461538461500002</v>
      </c>
      <c r="F63" s="174"/>
      <c r="G63" s="136">
        <v>14</v>
      </c>
      <c r="H63" s="149">
        <v>3</v>
      </c>
      <c r="I63" s="132"/>
      <c r="J63" s="174"/>
      <c r="K63" s="136">
        <v>581</v>
      </c>
      <c r="L63" s="149">
        <v>63</v>
      </c>
      <c r="M63" s="132">
        <v>0.26850258175500002</v>
      </c>
      <c r="N63" s="174">
        <v>0.126984126984</v>
      </c>
      <c r="O63" s="136">
        <v>2</v>
      </c>
      <c r="P63" s="149">
        <v>2</v>
      </c>
      <c r="Q63" s="132"/>
      <c r="R63" s="138"/>
      <c r="T63" s="120">
        <v>2020</v>
      </c>
      <c r="U63" s="139">
        <v>31</v>
      </c>
      <c r="V63" s="140">
        <v>464</v>
      </c>
      <c r="W63" s="194">
        <v>51</v>
      </c>
      <c r="X63" s="195">
        <v>0.26724137931000003</v>
      </c>
      <c r="Y63" s="196">
        <v>0.117647058823</v>
      </c>
      <c r="Z63" s="140">
        <v>25</v>
      </c>
      <c r="AA63" s="194">
        <v>2</v>
      </c>
      <c r="AB63" s="195"/>
      <c r="AC63" s="196"/>
      <c r="AD63" s="140">
        <v>92</v>
      </c>
      <c r="AE63" s="194">
        <v>10</v>
      </c>
      <c r="AF63" s="195">
        <v>0.28260869565199997</v>
      </c>
      <c r="AG63" s="201"/>
    </row>
    <row r="64" spans="1:33">
      <c r="A64" s="116">
        <v>2020</v>
      </c>
      <c r="B64" s="135">
        <v>32</v>
      </c>
      <c r="C64" s="136">
        <v>446</v>
      </c>
      <c r="D64" s="149">
        <v>27</v>
      </c>
      <c r="E64" s="132">
        <v>0.33183856502199999</v>
      </c>
      <c r="F64" s="174"/>
      <c r="G64" s="136">
        <v>17</v>
      </c>
      <c r="H64" s="149">
        <v>4</v>
      </c>
      <c r="I64" s="132"/>
      <c r="J64" s="174"/>
      <c r="K64" s="136">
        <v>574</v>
      </c>
      <c r="L64" s="149">
        <v>60</v>
      </c>
      <c r="M64" s="132">
        <v>0.27351916376300001</v>
      </c>
      <c r="N64" s="174">
        <v>0.31666666666600002</v>
      </c>
      <c r="O64" s="136">
        <v>6</v>
      </c>
      <c r="P64" s="149">
        <v>1</v>
      </c>
      <c r="Q64" s="132"/>
      <c r="R64" s="138"/>
      <c r="T64" s="120">
        <v>2020</v>
      </c>
      <c r="U64" s="139">
        <v>32</v>
      </c>
      <c r="V64" s="140">
        <v>469</v>
      </c>
      <c r="W64" s="194">
        <v>51</v>
      </c>
      <c r="X64" s="195">
        <v>0.27292110874199998</v>
      </c>
      <c r="Y64" s="196">
        <v>0.29411764705799998</v>
      </c>
      <c r="Z64" s="140">
        <v>28</v>
      </c>
      <c r="AA64" s="194"/>
      <c r="AB64" s="195"/>
      <c r="AC64" s="196"/>
      <c r="AD64" s="140">
        <v>77</v>
      </c>
      <c r="AE64" s="194">
        <v>9</v>
      </c>
      <c r="AF64" s="195">
        <v>0.27272727272699998</v>
      </c>
      <c r="AG64" s="201"/>
    </row>
    <row r="65" spans="1:33">
      <c r="A65" s="116">
        <v>2020</v>
      </c>
      <c r="B65" s="135">
        <v>33</v>
      </c>
      <c r="C65" s="136">
        <v>436</v>
      </c>
      <c r="D65" s="149">
        <v>34</v>
      </c>
      <c r="E65" s="132">
        <v>0.28669724770600002</v>
      </c>
      <c r="F65" s="174"/>
      <c r="G65" s="136">
        <v>26</v>
      </c>
      <c r="H65" s="149">
        <v>3</v>
      </c>
      <c r="I65" s="132"/>
      <c r="J65" s="174"/>
      <c r="K65" s="136">
        <v>590</v>
      </c>
      <c r="L65" s="149">
        <v>76</v>
      </c>
      <c r="M65" s="132">
        <v>0.22542372881299999</v>
      </c>
      <c r="N65" s="174">
        <v>0.25</v>
      </c>
      <c r="O65" s="136">
        <v>2</v>
      </c>
      <c r="P65" s="149">
        <v>3</v>
      </c>
      <c r="Q65" s="132"/>
      <c r="R65" s="138"/>
      <c r="T65" s="120">
        <v>2020</v>
      </c>
      <c r="U65" s="139">
        <v>33</v>
      </c>
      <c r="V65" s="140">
        <v>464</v>
      </c>
      <c r="W65" s="194">
        <v>62</v>
      </c>
      <c r="X65" s="195">
        <v>0.22844827586200001</v>
      </c>
      <c r="Y65" s="196">
        <v>0.258064516129</v>
      </c>
      <c r="Z65" s="140">
        <v>40</v>
      </c>
      <c r="AA65" s="194">
        <v>5</v>
      </c>
      <c r="AB65" s="195"/>
      <c r="AC65" s="196"/>
      <c r="AD65" s="140">
        <v>86</v>
      </c>
      <c r="AE65" s="194">
        <v>9</v>
      </c>
      <c r="AF65" s="195">
        <v>0.20930232558100001</v>
      </c>
      <c r="AG65" s="201"/>
    </row>
    <row r="66" spans="1:33">
      <c r="A66" s="116">
        <v>2020</v>
      </c>
      <c r="B66" s="135">
        <v>34</v>
      </c>
      <c r="C66" s="136">
        <v>518</v>
      </c>
      <c r="D66" s="149">
        <v>39</v>
      </c>
      <c r="E66" s="132">
        <v>0.27413127413100002</v>
      </c>
      <c r="F66" s="174"/>
      <c r="G66" s="136">
        <v>25</v>
      </c>
      <c r="H66" s="149">
        <v>8</v>
      </c>
      <c r="I66" s="132"/>
      <c r="J66" s="174"/>
      <c r="K66" s="136">
        <v>651</v>
      </c>
      <c r="L66" s="149">
        <v>83</v>
      </c>
      <c r="M66" s="132">
        <v>0.251920122887</v>
      </c>
      <c r="N66" s="174">
        <v>0.22891566264999999</v>
      </c>
      <c r="O66" s="136">
        <v>3</v>
      </c>
      <c r="P66" s="149">
        <v>1</v>
      </c>
      <c r="Q66" s="132"/>
      <c r="R66" s="138"/>
      <c r="T66" s="120">
        <v>2020</v>
      </c>
      <c r="U66" s="139">
        <v>34</v>
      </c>
      <c r="V66" s="140">
        <v>532</v>
      </c>
      <c r="W66" s="194">
        <v>64</v>
      </c>
      <c r="X66" s="195">
        <v>0.25751879699199998</v>
      </c>
      <c r="Y66" s="196">
        <v>0.25</v>
      </c>
      <c r="Z66" s="140">
        <v>27</v>
      </c>
      <c r="AA66" s="194">
        <v>7</v>
      </c>
      <c r="AB66" s="195"/>
      <c r="AC66" s="196"/>
      <c r="AD66" s="140">
        <v>92</v>
      </c>
      <c r="AE66" s="194">
        <v>12</v>
      </c>
      <c r="AF66" s="195">
        <v>0.271739130434</v>
      </c>
      <c r="AG66" s="201"/>
    </row>
    <row r="67" spans="1:33">
      <c r="A67" s="116">
        <v>2020</v>
      </c>
      <c r="B67" s="135">
        <v>35</v>
      </c>
      <c r="C67" s="136">
        <v>499</v>
      </c>
      <c r="D67" s="149">
        <v>47</v>
      </c>
      <c r="E67" s="132">
        <v>0.22244488977900001</v>
      </c>
      <c r="F67" s="174"/>
      <c r="G67" s="136">
        <v>29</v>
      </c>
      <c r="H67" s="149">
        <v>16</v>
      </c>
      <c r="I67" s="132"/>
      <c r="J67" s="174"/>
      <c r="K67" s="136">
        <v>688</v>
      </c>
      <c r="L67" s="149">
        <v>98</v>
      </c>
      <c r="M67" s="132">
        <v>0.24418604651100001</v>
      </c>
      <c r="N67" s="174">
        <v>0.29591836734600002</v>
      </c>
      <c r="O67" s="136">
        <v>5</v>
      </c>
      <c r="P67" s="149">
        <v>1</v>
      </c>
      <c r="Q67" s="132"/>
      <c r="R67" s="138"/>
      <c r="T67" s="120">
        <v>2020</v>
      </c>
      <c r="U67" s="139">
        <v>35</v>
      </c>
      <c r="V67" s="140">
        <v>556</v>
      </c>
      <c r="W67" s="194">
        <v>71</v>
      </c>
      <c r="X67" s="195">
        <v>0.248201438848</v>
      </c>
      <c r="Y67" s="196">
        <v>0.29577464788699998</v>
      </c>
      <c r="Z67" s="140">
        <v>45</v>
      </c>
      <c r="AA67" s="194">
        <v>11</v>
      </c>
      <c r="AB67" s="195"/>
      <c r="AC67" s="196"/>
      <c r="AD67" s="140">
        <v>87</v>
      </c>
      <c r="AE67" s="194">
        <v>16</v>
      </c>
      <c r="AF67" s="195">
        <v>0.22988505747099999</v>
      </c>
      <c r="AG67" s="201"/>
    </row>
    <row r="68" spans="1:33">
      <c r="A68" s="116">
        <v>2020</v>
      </c>
      <c r="B68" s="135">
        <v>36</v>
      </c>
      <c r="C68" s="136">
        <v>492</v>
      </c>
      <c r="D68" s="149">
        <v>52</v>
      </c>
      <c r="E68" s="132">
        <v>0.21544715447099999</v>
      </c>
      <c r="F68" s="174">
        <v>0.25</v>
      </c>
      <c r="G68" s="136">
        <v>33</v>
      </c>
      <c r="H68" s="149">
        <v>6</v>
      </c>
      <c r="I68" s="132"/>
      <c r="J68" s="174"/>
      <c r="K68" s="136">
        <v>669</v>
      </c>
      <c r="L68" s="149">
        <v>94</v>
      </c>
      <c r="M68" s="132">
        <v>0.23766816143399999</v>
      </c>
      <c r="N68" s="174">
        <v>0.18085106382900001</v>
      </c>
      <c r="O68" s="136">
        <v>7</v>
      </c>
      <c r="P68" s="149">
        <v>3</v>
      </c>
      <c r="Q68" s="132"/>
      <c r="R68" s="138"/>
      <c r="T68" s="120">
        <v>2020</v>
      </c>
      <c r="U68" s="139">
        <v>36</v>
      </c>
      <c r="V68" s="140">
        <v>525</v>
      </c>
      <c r="W68" s="194">
        <v>66</v>
      </c>
      <c r="X68" s="195">
        <v>0.23238095238000001</v>
      </c>
      <c r="Y68" s="196">
        <v>0.181818181818</v>
      </c>
      <c r="Z68" s="140">
        <v>48</v>
      </c>
      <c r="AA68" s="194">
        <v>9</v>
      </c>
      <c r="AB68" s="195"/>
      <c r="AC68" s="196"/>
      <c r="AD68" s="140">
        <v>96</v>
      </c>
      <c r="AE68" s="194">
        <v>19</v>
      </c>
      <c r="AF68" s="195">
        <v>0.27083333333300003</v>
      </c>
      <c r="AG68" s="201"/>
    </row>
    <row r="69" spans="1:33">
      <c r="A69" s="116">
        <v>2020</v>
      </c>
      <c r="B69" s="135">
        <v>37</v>
      </c>
      <c r="C69" s="136">
        <v>469</v>
      </c>
      <c r="D69" s="149">
        <v>62</v>
      </c>
      <c r="E69" s="132">
        <v>0.22388059701400001</v>
      </c>
      <c r="F69" s="174">
        <v>0.258064516129</v>
      </c>
      <c r="G69" s="136">
        <v>32</v>
      </c>
      <c r="H69" s="149">
        <v>4</v>
      </c>
      <c r="I69" s="132"/>
      <c r="J69" s="174"/>
      <c r="K69" s="136">
        <v>557</v>
      </c>
      <c r="L69" s="149">
        <v>71</v>
      </c>
      <c r="M69" s="132">
        <v>0.23698384201</v>
      </c>
      <c r="N69" s="174">
        <v>0.18309859154899999</v>
      </c>
      <c r="O69" s="136">
        <v>20</v>
      </c>
      <c r="P69" s="149">
        <v>4</v>
      </c>
      <c r="Q69" s="132"/>
      <c r="R69" s="138"/>
      <c r="T69" s="120">
        <v>2020</v>
      </c>
      <c r="U69" s="139">
        <v>37</v>
      </c>
      <c r="V69" s="140">
        <v>415</v>
      </c>
      <c r="W69" s="194">
        <v>53</v>
      </c>
      <c r="X69" s="195">
        <v>0.24578313253</v>
      </c>
      <c r="Y69" s="196">
        <v>0.16981132075399999</v>
      </c>
      <c r="Z69" s="140">
        <v>61</v>
      </c>
      <c r="AA69" s="194">
        <v>8</v>
      </c>
      <c r="AB69" s="195">
        <v>0.21311475409799999</v>
      </c>
      <c r="AC69" s="196"/>
      <c r="AD69" s="140">
        <v>81</v>
      </c>
      <c r="AE69" s="194">
        <v>10</v>
      </c>
      <c r="AF69" s="195">
        <v>0.20987654320900001</v>
      </c>
      <c r="AG69" s="201"/>
    </row>
    <row r="70" spans="1:33">
      <c r="A70" s="116">
        <v>2020</v>
      </c>
      <c r="B70" s="135">
        <v>38</v>
      </c>
      <c r="C70" s="136">
        <v>690</v>
      </c>
      <c r="D70" s="149">
        <v>117</v>
      </c>
      <c r="E70" s="132">
        <v>0.17971014492699999</v>
      </c>
      <c r="F70" s="174">
        <v>0.23931623931599999</v>
      </c>
      <c r="G70" s="136">
        <v>75</v>
      </c>
      <c r="H70" s="149">
        <v>20</v>
      </c>
      <c r="I70" s="132">
        <v>0.24</v>
      </c>
      <c r="J70" s="174"/>
      <c r="K70" s="136">
        <v>639</v>
      </c>
      <c r="L70" s="149">
        <v>92</v>
      </c>
      <c r="M70" s="132">
        <v>0.197183098591</v>
      </c>
      <c r="N70" s="174">
        <v>0.25</v>
      </c>
      <c r="O70" s="136">
        <v>10</v>
      </c>
      <c r="P70" s="149">
        <v>3</v>
      </c>
      <c r="Q70" s="132"/>
      <c r="R70" s="138"/>
      <c r="T70" s="120">
        <v>2020</v>
      </c>
      <c r="U70" s="139">
        <v>38</v>
      </c>
      <c r="V70" s="140">
        <v>470</v>
      </c>
      <c r="W70" s="194">
        <v>61</v>
      </c>
      <c r="X70" s="195">
        <v>0.202127659574</v>
      </c>
      <c r="Y70" s="196">
        <v>0.245901639344</v>
      </c>
      <c r="Z70" s="140">
        <v>76</v>
      </c>
      <c r="AA70" s="194">
        <v>18</v>
      </c>
      <c r="AB70" s="195">
        <v>0.15789473684200001</v>
      </c>
      <c r="AC70" s="196"/>
      <c r="AD70" s="140">
        <v>93</v>
      </c>
      <c r="AE70" s="194">
        <v>13</v>
      </c>
      <c r="AF70" s="195">
        <v>0.20430107526800001</v>
      </c>
      <c r="AG70" s="201"/>
    </row>
    <row r="71" spans="1:33">
      <c r="A71" s="116">
        <v>2020</v>
      </c>
      <c r="B71" s="135">
        <v>39</v>
      </c>
      <c r="C71" s="136">
        <v>192</v>
      </c>
      <c r="D71" s="149">
        <v>42</v>
      </c>
      <c r="E71" s="132">
        <v>0.125</v>
      </c>
      <c r="F71" s="174"/>
      <c r="G71" s="136">
        <v>48</v>
      </c>
      <c r="H71" s="149">
        <v>22</v>
      </c>
      <c r="I71" s="132"/>
      <c r="J71" s="174"/>
      <c r="K71" s="136">
        <v>552</v>
      </c>
      <c r="L71" s="149">
        <v>69</v>
      </c>
      <c r="M71" s="132">
        <v>0.18297101449200001</v>
      </c>
      <c r="N71" s="174">
        <v>0.20289855072400001</v>
      </c>
      <c r="O71" s="136">
        <v>19</v>
      </c>
      <c r="P71" s="149">
        <v>5</v>
      </c>
      <c r="Q71" s="132"/>
      <c r="R71" s="138"/>
      <c r="T71" s="120">
        <v>2020</v>
      </c>
      <c r="U71" s="139">
        <v>39</v>
      </c>
      <c r="V71" s="140">
        <v>387</v>
      </c>
      <c r="W71" s="194">
        <v>46</v>
      </c>
      <c r="X71" s="195">
        <v>0.19638242893999999</v>
      </c>
      <c r="Y71" s="196"/>
      <c r="Z71" s="140">
        <v>92</v>
      </c>
      <c r="AA71" s="194">
        <v>13</v>
      </c>
      <c r="AB71" s="195">
        <v>0.14130434782599999</v>
      </c>
      <c r="AC71" s="196"/>
      <c r="AD71" s="140">
        <v>73</v>
      </c>
      <c r="AE71" s="194">
        <v>10</v>
      </c>
      <c r="AF71" s="195">
        <v>0.164383561643</v>
      </c>
      <c r="AG71" s="201"/>
    </row>
    <row r="72" spans="1:33">
      <c r="A72" s="116">
        <v>2020</v>
      </c>
      <c r="B72" s="135">
        <v>40</v>
      </c>
      <c r="C72" s="136">
        <v>220</v>
      </c>
      <c r="D72" s="149">
        <v>69</v>
      </c>
      <c r="E72" s="132">
        <v>8.1818181818000005E-2</v>
      </c>
      <c r="F72" s="174">
        <v>5.7971014491999998E-2</v>
      </c>
      <c r="G72" s="136">
        <v>54</v>
      </c>
      <c r="H72" s="149">
        <v>22</v>
      </c>
      <c r="I72" s="132">
        <v>0.111111111111</v>
      </c>
      <c r="J72" s="174"/>
      <c r="K72" s="136">
        <v>334</v>
      </c>
      <c r="L72" s="149">
        <v>52</v>
      </c>
      <c r="M72" s="132">
        <v>0.17664670658600001</v>
      </c>
      <c r="N72" s="174">
        <v>0.21153846153799999</v>
      </c>
      <c r="O72" s="136">
        <v>30</v>
      </c>
      <c r="P72" s="149">
        <v>6</v>
      </c>
      <c r="Q72" s="132"/>
      <c r="R72" s="138"/>
      <c r="T72" s="120">
        <v>2020</v>
      </c>
      <c r="U72" s="139">
        <v>40</v>
      </c>
      <c r="V72" s="140">
        <v>206</v>
      </c>
      <c r="W72" s="194">
        <v>27</v>
      </c>
      <c r="X72" s="195">
        <v>0.184466019417</v>
      </c>
      <c r="Y72" s="196"/>
      <c r="Z72" s="140">
        <v>75</v>
      </c>
      <c r="AA72" s="194">
        <v>18</v>
      </c>
      <c r="AB72" s="195">
        <v>0.18666666666599999</v>
      </c>
      <c r="AC72" s="196"/>
      <c r="AD72" s="140">
        <v>53</v>
      </c>
      <c r="AE72" s="194">
        <v>7</v>
      </c>
      <c r="AF72" s="195">
        <v>0.13207547169799999</v>
      </c>
      <c r="AG72" s="201"/>
    </row>
    <row r="73" spans="1:33">
      <c r="A73" s="116">
        <v>2020</v>
      </c>
      <c r="B73" s="135">
        <v>41</v>
      </c>
      <c r="C73" s="136">
        <v>161</v>
      </c>
      <c r="D73" s="149">
        <v>62</v>
      </c>
      <c r="E73" s="132">
        <v>7.453416149E-2</v>
      </c>
      <c r="F73" s="174">
        <v>0.16129032258000001</v>
      </c>
      <c r="G73" s="136">
        <v>76</v>
      </c>
      <c r="H73" s="149">
        <v>16</v>
      </c>
      <c r="I73" s="132">
        <v>0.27631578947300001</v>
      </c>
      <c r="J73" s="174"/>
      <c r="K73" s="136">
        <v>275</v>
      </c>
      <c r="L73" s="149">
        <v>50</v>
      </c>
      <c r="M73" s="132">
        <v>0.134545454545</v>
      </c>
      <c r="N73" s="174">
        <v>0.16</v>
      </c>
      <c r="O73" s="136">
        <v>12</v>
      </c>
      <c r="P73" s="149">
        <v>5</v>
      </c>
      <c r="Q73" s="132"/>
      <c r="R73" s="138"/>
      <c r="T73" s="120">
        <v>2020</v>
      </c>
      <c r="U73" s="139">
        <v>41</v>
      </c>
      <c r="V73" s="140">
        <v>136</v>
      </c>
      <c r="W73" s="194">
        <v>23</v>
      </c>
      <c r="X73" s="195">
        <v>0.117647058823</v>
      </c>
      <c r="Y73" s="196"/>
      <c r="Z73" s="140">
        <v>75</v>
      </c>
      <c r="AA73" s="194">
        <v>25</v>
      </c>
      <c r="AB73" s="195">
        <v>0.106666666666</v>
      </c>
      <c r="AC73" s="196"/>
      <c r="AD73" s="140">
        <v>64</v>
      </c>
      <c r="AE73" s="194">
        <v>2</v>
      </c>
      <c r="AF73" s="195">
        <v>0.203125</v>
      </c>
      <c r="AG73" s="201"/>
    </row>
    <row r="74" spans="1:33">
      <c r="A74" s="116">
        <v>2020</v>
      </c>
      <c r="B74" s="135">
        <v>42</v>
      </c>
      <c r="C74" s="136">
        <v>124</v>
      </c>
      <c r="D74" s="149">
        <v>39</v>
      </c>
      <c r="E74" s="132">
        <v>4.0322580645000002E-2</v>
      </c>
      <c r="F74" s="174"/>
      <c r="G74" s="136">
        <v>74</v>
      </c>
      <c r="H74" s="149">
        <v>17</v>
      </c>
      <c r="I74" s="132">
        <v>0.162162162162</v>
      </c>
      <c r="J74" s="174"/>
      <c r="K74" s="136">
        <v>267</v>
      </c>
      <c r="L74" s="149">
        <v>41</v>
      </c>
      <c r="M74" s="132">
        <v>0.112359550561</v>
      </c>
      <c r="N74" s="174"/>
      <c r="O74" s="136">
        <v>19</v>
      </c>
      <c r="P74" s="149">
        <v>5</v>
      </c>
      <c r="Q74" s="132"/>
      <c r="R74" s="138"/>
      <c r="T74" s="120">
        <v>2020</v>
      </c>
      <c r="U74" s="139">
        <v>42</v>
      </c>
      <c r="V74" s="140">
        <v>103</v>
      </c>
      <c r="W74" s="194">
        <v>25</v>
      </c>
      <c r="X74" s="195">
        <v>6.7961165047999997E-2</v>
      </c>
      <c r="Y74" s="196"/>
      <c r="Z74" s="140">
        <v>127</v>
      </c>
      <c r="AA74" s="194">
        <v>11</v>
      </c>
      <c r="AB74" s="195">
        <v>0.16535433070800001</v>
      </c>
      <c r="AC74" s="196"/>
      <c r="AD74" s="140">
        <v>37</v>
      </c>
      <c r="AE74" s="194">
        <v>5</v>
      </c>
      <c r="AF74" s="195"/>
      <c r="AG74" s="201"/>
    </row>
    <row r="75" spans="1:33">
      <c r="A75" s="116">
        <v>2020</v>
      </c>
      <c r="B75" s="135">
        <v>43</v>
      </c>
      <c r="C75" s="136">
        <v>94</v>
      </c>
      <c r="D75" s="149">
        <v>29</v>
      </c>
      <c r="E75" s="132">
        <v>1.0638297872E-2</v>
      </c>
      <c r="F75" s="174"/>
      <c r="G75" s="136">
        <v>92</v>
      </c>
      <c r="H75" s="149">
        <v>28</v>
      </c>
      <c r="I75" s="132">
        <v>0.17391304347799999</v>
      </c>
      <c r="J75" s="174"/>
      <c r="K75" s="136">
        <v>241</v>
      </c>
      <c r="L75" s="149">
        <v>25</v>
      </c>
      <c r="M75" s="132">
        <v>0.116182572614</v>
      </c>
      <c r="N75" s="174"/>
      <c r="O75" s="136">
        <v>26</v>
      </c>
      <c r="P75" s="149">
        <v>6</v>
      </c>
      <c r="Q75" s="132"/>
      <c r="R75" s="138"/>
      <c r="T75" s="120">
        <v>2020</v>
      </c>
      <c r="U75" s="139">
        <v>43</v>
      </c>
      <c r="V75" s="140">
        <v>84</v>
      </c>
      <c r="W75" s="194">
        <v>8</v>
      </c>
      <c r="X75" s="195">
        <v>4.7619047619000002E-2</v>
      </c>
      <c r="Y75" s="196"/>
      <c r="Z75" s="140">
        <v>131</v>
      </c>
      <c r="AA75" s="194">
        <v>16</v>
      </c>
      <c r="AB75" s="195">
        <v>0.16030534351100001</v>
      </c>
      <c r="AC75" s="196"/>
      <c r="AD75" s="140">
        <v>26</v>
      </c>
      <c r="AE75" s="194">
        <v>1</v>
      </c>
      <c r="AF75" s="195"/>
      <c r="AG75" s="201"/>
    </row>
    <row r="76" spans="1:33">
      <c r="A76" s="116">
        <v>2020</v>
      </c>
      <c r="B76" s="135">
        <v>44</v>
      </c>
      <c r="C76" s="136">
        <v>75</v>
      </c>
      <c r="D76" s="149">
        <v>22</v>
      </c>
      <c r="E76" s="132">
        <v>5.3333333332999999E-2</v>
      </c>
      <c r="F76" s="174"/>
      <c r="G76" s="136">
        <v>94</v>
      </c>
      <c r="H76" s="149">
        <v>20</v>
      </c>
      <c r="I76" s="132">
        <v>0.19148936170200001</v>
      </c>
      <c r="J76" s="174"/>
      <c r="K76" s="136">
        <v>157</v>
      </c>
      <c r="L76" s="149">
        <v>39</v>
      </c>
      <c r="M76" s="132">
        <v>0.191082802547</v>
      </c>
      <c r="N76" s="174"/>
      <c r="O76" s="136">
        <v>18</v>
      </c>
      <c r="P76" s="149">
        <v>2</v>
      </c>
      <c r="Q76" s="132"/>
      <c r="R76" s="138"/>
      <c r="T76" s="120">
        <v>2020</v>
      </c>
      <c r="U76" s="139">
        <v>44</v>
      </c>
      <c r="V76" s="140">
        <v>43</v>
      </c>
      <c r="W76" s="194">
        <v>3</v>
      </c>
      <c r="X76" s="195"/>
      <c r="Y76" s="196"/>
      <c r="Z76" s="140">
        <v>103</v>
      </c>
      <c r="AA76" s="194">
        <v>29</v>
      </c>
      <c r="AB76" s="195">
        <v>0.21359223300899999</v>
      </c>
      <c r="AC76" s="196"/>
      <c r="AD76" s="140">
        <v>11</v>
      </c>
      <c r="AE76" s="194">
        <v>7</v>
      </c>
      <c r="AF76" s="195"/>
      <c r="AG76" s="201"/>
    </row>
    <row r="77" spans="1:33" ht="15.75" thickBot="1">
      <c r="A77" s="122">
        <v>2020</v>
      </c>
      <c r="B77" s="141">
        <v>45</v>
      </c>
      <c r="C77" s="142">
        <v>55</v>
      </c>
      <c r="D77" s="187">
        <v>7</v>
      </c>
      <c r="E77" s="176"/>
      <c r="F77" s="177"/>
      <c r="G77" s="142">
        <v>56</v>
      </c>
      <c r="H77" s="187">
        <v>18</v>
      </c>
      <c r="I77" s="176">
        <v>0.178571428571</v>
      </c>
      <c r="J77" s="177"/>
      <c r="K77" s="142">
        <v>145</v>
      </c>
      <c r="L77" s="187">
        <v>29</v>
      </c>
      <c r="M77" s="176">
        <v>8.9655172413000001E-2</v>
      </c>
      <c r="N77" s="177"/>
      <c r="O77" s="142">
        <v>11</v>
      </c>
      <c r="P77" s="187">
        <v>3</v>
      </c>
      <c r="Q77" s="176"/>
      <c r="R77" s="144"/>
      <c r="T77" s="126">
        <v>2020</v>
      </c>
      <c r="U77" s="145">
        <v>45</v>
      </c>
      <c r="V77" s="146">
        <v>17</v>
      </c>
      <c r="W77" s="197">
        <v>7</v>
      </c>
      <c r="X77" s="198"/>
      <c r="Y77" s="199"/>
      <c r="Z77" s="146">
        <v>104</v>
      </c>
      <c r="AA77" s="197">
        <v>18</v>
      </c>
      <c r="AB77" s="198">
        <v>0.10576923076899999</v>
      </c>
      <c r="AC77" s="199"/>
      <c r="AD77" s="146">
        <v>24</v>
      </c>
      <c r="AE77" s="197">
        <v>4</v>
      </c>
      <c r="AF77" s="198"/>
      <c r="AG77" s="202"/>
    </row>
    <row r="78" spans="1:33">
      <c r="A78" s="109">
        <v>2021</v>
      </c>
      <c r="B78" s="128">
        <v>23</v>
      </c>
      <c r="C78" s="129">
        <v>30</v>
      </c>
      <c r="D78" s="186"/>
      <c r="E78" s="171"/>
      <c r="F78" s="172"/>
      <c r="G78" s="129">
        <v>2</v>
      </c>
      <c r="H78" s="186"/>
      <c r="I78" s="171"/>
      <c r="J78" s="172"/>
      <c r="K78" s="129">
        <v>44</v>
      </c>
      <c r="L78" s="186">
        <v>5</v>
      </c>
      <c r="M78" s="171"/>
      <c r="N78" s="172"/>
      <c r="O78" s="129"/>
      <c r="P78" s="186"/>
      <c r="Q78" s="171"/>
      <c r="R78" s="131"/>
      <c r="T78" s="114">
        <v>2021</v>
      </c>
      <c r="U78" s="133">
        <v>23</v>
      </c>
      <c r="V78" s="134">
        <v>42</v>
      </c>
      <c r="W78" s="191">
        <v>5</v>
      </c>
      <c r="X78" s="192"/>
      <c r="Y78" s="193"/>
      <c r="Z78" s="134"/>
      <c r="AA78" s="191"/>
      <c r="AB78" s="192"/>
      <c r="AC78" s="193"/>
      <c r="AD78" s="134">
        <v>2</v>
      </c>
      <c r="AE78" s="191"/>
      <c r="AF78" s="192"/>
      <c r="AG78" s="200"/>
    </row>
    <row r="79" spans="1:33">
      <c r="A79" s="116">
        <v>2021</v>
      </c>
      <c r="B79" s="135">
        <v>24</v>
      </c>
      <c r="C79" s="136">
        <v>56</v>
      </c>
      <c r="D79" s="149">
        <v>3</v>
      </c>
      <c r="E79" s="132">
        <v>0.357142857142</v>
      </c>
      <c r="F79" s="174"/>
      <c r="G79" s="136">
        <v>3</v>
      </c>
      <c r="H79" s="149"/>
      <c r="I79" s="132"/>
      <c r="J79" s="174"/>
      <c r="K79" s="136">
        <v>69</v>
      </c>
      <c r="L79" s="149">
        <v>9</v>
      </c>
      <c r="M79" s="132">
        <v>0.21739130434699999</v>
      </c>
      <c r="N79" s="174"/>
      <c r="O79" s="136"/>
      <c r="P79" s="149"/>
      <c r="Q79" s="132"/>
      <c r="R79" s="138"/>
      <c r="T79" s="120">
        <v>2021</v>
      </c>
      <c r="U79" s="139">
        <v>24</v>
      </c>
      <c r="V79" s="140">
        <v>60</v>
      </c>
      <c r="W79" s="194">
        <v>8</v>
      </c>
      <c r="X79" s="195">
        <v>0.23333333333299999</v>
      </c>
      <c r="Y79" s="196"/>
      <c r="Z79" s="140"/>
      <c r="AA79" s="194"/>
      <c r="AB79" s="195"/>
      <c r="AC79" s="196"/>
      <c r="AD79" s="140">
        <v>9</v>
      </c>
      <c r="AE79" s="194">
        <v>1</v>
      </c>
      <c r="AF79" s="195"/>
      <c r="AG79" s="201"/>
    </row>
    <row r="80" spans="1:33">
      <c r="A80" s="116">
        <v>2021</v>
      </c>
      <c r="B80" s="135">
        <v>25</v>
      </c>
      <c r="C80" s="136">
        <v>86</v>
      </c>
      <c r="D80" s="149">
        <v>5</v>
      </c>
      <c r="E80" s="132">
        <v>0.39534883720899999</v>
      </c>
      <c r="F80" s="174"/>
      <c r="G80" s="136">
        <v>2</v>
      </c>
      <c r="H80" s="149"/>
      <c r="I80" s="132"/>
      <c r="J80" s="174"/>
      <c r="K80" s="136">
        <v>98</v>
      </c>
      <c r="L80" s="149">
        <v>9</v>
      </c>
      <c r="M80" s="132">
        <v>0.34693877551000002</v>
      </c>
      <c r="N80" s="174"/>
      <c r="O80" s="136"/>
      <c r="P80" s="149"/>
      <c r="Q80" s="132"/>
      <c r="R80" s="138"/>
      <c r="T80" s="120">
        <v>2021</v>
      </c>
      <c r="U80" s="139">
        <v>25</v>
      </c>
      <c r="V80" s="140">
        <v>82</v>
      </c>
      <c r="W80" s="194">
        <v>6</v>
      </c>
      <c r="X80" s="195">
        <v>0.36585365853599999</v>
      </c>
      <c r="Y80" s="196"/>
      <c r="Z80" s="140">
        <v>5</v>
      </c>
      <c r="AA80" s="194"/>
      <c r="AB80" s="195"/>
      <c r="AC80" s="196"/>
      <c r="AD80" s="140">
        <v>11</v>
      </c>
      <c r="AE80" s="194">
        <v>3</v>
      </c>
      <c r="AF80" s="195"/>
      <c r="AG80" s="201"/>
    </row>
    <row r="81" spans="1:33">
      <c r="A81" s="116">
        <v>2021</v>
      </c>
      <c r="B81" s="135">
        <v>26</v>
      </c>
      <c r="C81" s="136">
        <v>155</v>
      </c>
      <c r="D81" s="149">
        <v>6</v>
      </c>
      <c r="E81" s="132">
        <v>0.31612903225799999</v>
      </c>
      <c r="F81" s="174"/>
      <c r="G81" s="136">
        <v>4</v>
      </c>
      <c r="H81" s="149"/>
      <c r="I81" s="132"/>
      <c r="J81" s="174"/>
      <c r="K81" s="136">
        <v>254</v>
      </c>
      <c r="L81" s="149">
        <v>23</v>
      </c>
      <c r="M81" s="132">
        <v>0.28346456692900002</v>
      </c>
      <c r="N81" s="174"/>
      <c r="O81" s="136"/>
      <c r="P81" s="149"/>
      <c r="Q81" s="132"/>
      <c r="R81" s="138"/>
      <c r="T81" s="120">
        <v>2021</v>
      </c>
      <c r="U81" s="139">
        <v>26</v>
      </c>
      <c r="V81" s="140">
        <v>215</v>
      </c>
      <c r="W81" s="194">
        <v>21</v>
      </c>
      <c r="X81" s="195">
        <v>0.27441860465099999</v>
      </c>
      <c r="Y81" s="196"/>
      <c r="Z81" s="140">
        <v>4</v>
      </c>
      <c r="AA81" s="194"/>
      <c r="AB81" s="195"/>
      <c r="AC81" s="196"/>
      <c r="AD81" s="140">
        <v>35</v>
      </c>
      <c r="AE81" s="194">
        <v>2</v>
      </c>
      <c r="AF81" s="195"/>
      <c r="AG81" s="201"/>
    </row>
    <row r="82" spans="1:33">
      <c r="A82" s="116">
        <v>2021</v>
      </c>
      <c r="B82" s="135">
        <v>27</v>
      </c>
      <c r="C82" s="136">
        <v>216</v>
      </c>
      <c r="D82" s="149">
        <v>7</v>
      </c>
      <c r="E82" s="132">
        <v>0.31481481481399998</v>
      </c>
      <c r="F82" s="174"/>
      <c r="G82" s="136">
        <v>10</v>
      </c>
      <c r="H82" s="149">
        <v>1</v>
      </c>
      <c r="I82" s="132"/>
      <c r="J82" s="174"/>
      <c r="K82" s="136">
        <v>299</v>
      </c>
      <c r="L82" s="149">
        <v>29</v>
      </c>
      <c r="M82" s="132">
        <v>0.28762541806000003</v>
      </c>
      <c r="N82" s="174"/>
      <c r="O82" s="136">
        <v>2</v>
      </c>
      <c r="P82" s="149"/>
      <c r="Q82" s="132"/>
      <c r="R82" s="138"/>
      <c r="T82" s="120">
        <v>2021</v>
      </c>
      <c r="U82" s="139">
        <v>27</v>
      </c>
      <c r="V82" s="140">
        <v>248</v>
      </c>
      <c r="W82" s="194">
        <v>26</v>
      </c>
      <c r="X82" s="195">
        <v>0.30645161290299999</v>
      </c>
      <c r="Y82" s="196"/>
      <c r="Z82" s="140">
        <v>11</v>
      </c>
      <c r="AA82" s="194"/>
      <c r="AB82" s="195"/>
      <c r="AC82" s="196"/>
      <c r="AD82" s="140">
        <v>40</v>
      </c>
      <c r="AE82" s="194">
        <v>3</v>
      </c>
      <c r="AF82" s="195"/>
      <c r="AG82" s="201"/>
    </row>
    <row r="83" spans="1:33">
      <c r="A83" s="116">
        <v>2021</v>
      </c>
      <c r="B83" s="135">
        <v>28</v>
      </c>
      <c r="C83" s="136">
        <v>285</v>
      </c>
      <c r="D83" s="149">
        <v>9</v>
      </c>
      <c r="E83" s="132">
        <v>0.35087719298199999</v>
      </c>
      <c r="F83" s="174"/>
      <c r="G83" s="136">
        <v>6</v>
      </c>
      <c r="H83" s="149">
        <v>1</v>
      </c>
      <c r="I83" s="132"/>
      <c r="J83" s="174"/>
      <c r="K83" s="136">
        <v>449</v>
      </c>
      <c r="L83" s="149">
        <v>43</v>
      </c>
      <c r="M83" s="132">
        <v>0.30289532293900001</v>
      </c>
      <c r="N83" s="174"/>
      <c r="O83" s="136">
        <v>2</v>
      </c>
      <c r="P83" s="149">
        <v>1</v>
      </c>
      <c r="Q83" s="132"/>
      <c r="R83" s="138"/>
      <c r="T83" s="120">
        <v>2021</v>
      </c>
      <c r="U83" s="139">
        <v>28</v>
      </c>
      <c r="V83" s="140">
        <v>378</v>
      </c>
      <c r="W83" s="194">
        <v>34</v>
      </c>
      <c r="X83" s="195">
        <v>0.27777777777700002</v>
      </c>
      <c r="Y83" s="196"/>
      <c r="Z83" s="140">
        <v>16</v>
      </c>
      <c r="AA83" s="194">
        <v>2</v>
      </c>
      <c r="AB83" s="195"/>
      <c r="AC83" s="196"/>
      <c r="AD83" s="140">
        <v>55</v>
      </c>
      <c r="AE83" s="194">
        <v>7</v>
      </c>
      <c r="AF83" s="195">
        <v>0.45454545454500001</v>
      </c>
      <c r="AG83" s="201"/>
    </row>
    <row r="84" spans="1:33">
      <c r="A84" s="116">
        <v>2021</v>
      </c>
      <c r="B84" s="135">
        <v>29</v>
      </c>
      <c r="C84" s="136">
        <v>312</v>
      </c>
      <c r="D84" s="149">
        <v>11</v>
      </c>
      <c r="E84" s="132">
        <v>0.291666666666</v>
      </c>
      <c r="F84" s="174"/>
      <c r="G84" s="136">
        <v>16</v>
      </c>
      <c r="H84" s="149">
        <v>3</v>
      </c>
      <c r="I84" s="132"/>
      <c r="J84" s="174"/>
      <c r="K84" s="136">
        <v>535</v>
      </c>
      <c r="L84" s="149">
        <v>51</v>
      </c>
      <c r="M84" s="132">
        <v>0.34205607476599997</v>
      </c>
      <c r="N84" s="174">
        <v>0.176470588235</v>
      </c>
      <c r="O84" s="136">
        <v>5</v>
      </c>
      <c r="P84" s="149">
        <v>1</v>
      </c>
      <c r="Q84" s="132"/>
      <c r="R84" s="138"/>
      <c r="T84" s="120">
        <v>2021</v>
      </c>
      <c r="U84" s="139">
        <v>29</v>
      </c>
      <c r="V84" s="140">
        <v>419</v>
      </c>
      <c r="W84" s="194">
        <v>43</v>
      </c>
      <c r="X84" s="195">
        <v>0.33174224343600001</v>
      </c>
      <c r="Y84" s="196"/>
      <c r="Z84" s="140">
        <v>17</v>
      </c>
      <c r="AA84" s="194"/>
      <c r="AB84" s="195"/>
      <c r="AC84" s="196"/>
      <c r="AD84" s="140">
        <v>99</v>
      </c>
      <c r="AE84" s="194">
        <v>8</v>
      </c>
      <c r="AF84" s="195">
        <v>0.39393939393900002</v>
      </c>
      <c r="AG84" s="201"/>
    </row>
    <row r="85" spans="1:33">
      <c r="A85" s="116">
        <v>2021</v>
      </c>
      <c r="B85" s="135">
        <v>30</v>
      </c>
      <c r="C85" s="136">
        <v>392</v>
      </c>
      <c r="D85" s="149">
        <v>18</v>
      </c>
      <c r="E85" s="132">
        <v>0.336734693877</v>
      </c>
      <c r="F85" s="174"/>
      <c r="G85" s="136">
        <v>14</v>
      </c>
      <c r="H85" s="149">
        <v>3</v>
      </c>
      <c r="I85" s="132"/>
      <c r="J85" s="174"/>
      <c r="K85" s="136">
        <v>637</v>
      </c>
      <c r="L85" s="149">
        <v>59</v>
      </c>
      <c r="M85" s="132">
        <v>0.30298273155400002</v>
      </c>
      <c r="N85" s="174">
        <v>0.203389830508</v>
      </c>
      <c r="O85" s="136">
        <v>4</v>
      </c>
      <c r="P85" s="149"/>
      <c r="Q85" s="132"/>
      <c r="R85" s="138"/>
      <c r="T85" s="120">
        <v>2021</v>
      </c>
      <c r="U85" s="139">
        <v>30</v>
      </c>
      <c r="V85" s="140">
        <v>502</v>
      </c>
      <c r="W85" s="194">
        <v>50</v>
      </c>
      <c r="X85" s="195">
        <v>0.288844621513</v>
      </c>
      <c r="Y85" s="196">
        <v>0.24</v>
      </c>
      <c r="Z85" s="140">
        <v>26</v>
      </c>
      <c r="AA85" s="194">
        <v>2</v>
      </c>
      <c r="AB85" s="195"/>
      <c r="AC85" s="196"/>
      <c r="AD85" s="140">
        <v>109</v>
      </c>
      <c r="AE85" s="194">
        <v>7</v>
      </c>
      <c r="AF85" s="195">
        <v>0.39449541284400003</v>
      </c>
      <c r="AG85" s="201"/>
    </row>
    <row r="86" spans="1:33">
      <c r="A86" s="116">
        <v>2021</v>
      </c>
      <c r="B86" s="135">
        <v>31</v>
      </c>
      <c r="C86" s="136">
        <v>431</v>
      </c>
      <c r="D86" s="149">
        <v>21</v>
      </c>
      <c r="E86" s="132">
        <v>0.30162412992999998</v>
      </c>
      <c r="F86" s="174"/>
      <c r="G86" s="136">
        <v>25</v>
      </c>
      <c r="H86" s="149">
        <v>4</v>
      </c>
      <c r="I86" s="132"/>
      <c r="J86" s="174"/>
      <c r="K86" s="136">
        <v>694</v>
      </c>
      <c r="L86" s="149">
        <v>62</v>
      </c>
      <c r="M86" s="132">
        <v>0.30979827089299999</v>
      </c>
      <c r="N86" s="174">
        <v>0.193548387096</v>
      </c>
      <c r="O86" s="136"/>
      <c r="P86" s="149">
        <v>2</v>
      </c>
      <c r="Q86" s="132"/>
      <c r="R86" s="138"/>
      <c r="T86" s="120">
        <v>2021</v>
      </c>
      <c r="U86" s="139">
        <v>31</v>
      </c>
      <c r="V86" s="140">
        <v>555</v>
      </c>
      <c r="W86" s="194">
        <v>48</v>
      </c>
      <c r="X86" s="195">
        <v>0.313513513513</v>
      </c>
      <c r="Y86" s="196"/>
      <c r="Z86" s="140">
        <v>31</v>
      </c>
      <c r="AA86" s="194">
        <v>3</v>
      </c>
      <c r="AB86" s="195"/>
      <c r="AC86" s="196"/>
      <c r="AD86" s="140">
        <v>108</v>
      </c>
      <c r="AE86" s="194">
        <v>11</v>
      </c>
      <c r="AF86" s="195">
        <v>0.32407407407400002</v>
      </c>
      <c r="AG86" s="201"/>
    </row>
    <row r="87" spans="1:33">
      <c r="A87" s="116">
        <v>2021</v>
      </c>
      <c r="B87" s="135">
        <v>32</v>
      </c>
      <c r="C87" s="136">
        <v>450</v>
      </c>
      <c r="D87" s="149">
        <v>26</v>
      </c>
      <c r="E87" s="132">
        <v>0.331111111111</v>
      </c>
      <c r="F87" s="174"/>
      <c r="G87" s="136">
        <v>17</v>
      </c>
      <c r="H87" s="149">
        <v>3</v>
      </c>
      <c r="I87" s="132"/>
      <c r="J87" s="174"/>
      <c r="K87" s="136">
        <v>677</v>
      </c>
      <c r="L87" s="149">
        <v>73</v>
      </c>
      <c r="M87" s="132">
        <v>0.30576070901000002</v>
      </c>
      <c r="N87" s="174">
        <v>0.232876712328</v>
      </c>
      <c r="O87" s="136">
        <v>8</v>
      </c>
      <c r="P87" s="149"/>
      <c r="Q87" s="132"/>
      <c r="R87" s="138"/>
      <c r="T87" s="120">
        <v>2021</v>
      </c>
      <c r="U87" s="139">
        <v>32</v>
      </c>
      <c r="V87" s="140">
        <v>525</v>
      </c>
      <c r="W87" s="194">
        <v>56</v>
      </c>
      <c r="X87" s="195">
        <v>0.27809523809499997</v>
      </c>
      <c r="Y87" s="196">
        <v>0.26785714285700002</v>
      </c>
      <c r="Z87" s="140">
        <v>13</v>
      </c>
      <c r="AA87" s="194">
        <v>6</v>
      </c>
      <c r="AB87" s="195"/>
      <c r="AC87" s="196"/>
      <c r="AD87" s="140">
        <v>139</v>
      </c>
      <c r="AE87" s="194">
        <v>11</v>
      </c>
      <c r="AF87" s="195">
        <v>0.41007194244599998</v>
      </c>
      <c r="AG87" s="201"/>
    </row>
    <row r="88" spans="1:33">
      <c r="A88" s="116">
        <v>2021</v>
      </c>
      <c r="B88" s="135">
        <v>33</v>
      </c>
      <c r="C88" s="136">
        <v>476</v>
      </c>
      <c r="D88" s="149">
        <v>22</v>
      </c>
      <c r="E88" s="132">
        <v>0.28571428571399998</v>
      </c>
      <c r="F88" s="174"/>
      <c r="G88" s="136">
        <v>18</v>
      </c>
      <c r="H88" s="149">
        <v>7</v>
      </c>
      <c r="I88" s="132"/>
      <c r="J88" s="174"/>
      <c r="K88" s="136">
        <v>740</v>
      </c>
      <c r="L88" s="149">
        <v>84</v>
      </c>
      <c r="M88" s="132">
        <v>0.28378378378300001</v>
      </c>
      <c r="N88" s="174">
        <v>0.20238095238000001</v>
      </c>
      <c r="O88" s="136">
        <v>1</v>
      </c>
      <c r="P88" s="149"/>
      <c r="Q88" s="132"/>
      <c r="R88" s="138"/>
      <c r="T88" s="120">
        <v>2021</v>
      </c>
      <c r="U88" s="139">
        <v>33</v>
      </c>
      <c r="V88" s="140">
        <v>605</v>
      </c>
      <c r="W88" s="194">
        <v>76</v>
      </c>
      <c r="X88" s="195">
        <v>0.28099173553700002</v>
      </c>
      <c r="Y88" s="196">
        <v>0.210526315789</v>
      </c>
      <c r="Z88" s="140">
        <v>32</v>
      </c>
      <c r="AA88" s="194">
        <v>1</v>
      </c>
      <c r="AB88" s="195"/>
      <c r="AC88" s="196"/>
      <c r="AD88" s="140">
        <v>103</v>
      </c>
      <c r="AE88" s="194">
        <v>7</v>
      </c>
      <c r="AF88" s="195">
        <v>0.34951456310599999</v>
      </c>
      <c r="AG88" s="201"/>
    </row>
    <row r="89" spans="1:33">
      <c r="A89" s="116">
        <v>2021</v>
      </c>
      <c r="B89" s="135">
        <v>34</v>
      </c>
      <c r="C89" s="136">
        <v>533</v>
      </c>
      <c r="D89" s="149">
        <v>27</v>
      </c>
      <c r="E89" s="132">
        <v>0.26078799249500001</v>
      </c>
      <c r="F89" s="174"/>
      <c r="G89" s="136">
        <v>27</v>
      </c>
      <c r="H89" s="149">
        <v>4</v>
      </c>
      <c r="I89" s="132"/>
      <c r="J89" s="174"/>
      <c r="K89" s="136">
        <v>784</v>
      </c>
      <c r="L89" s="149">
        <v>71</v>
      </c>
      <c r="M89" s="132">
        <v>0.29719387755100002</v>
      </c>
      <c r="N89" s="174">
        <v>0.197183098591</v>
      </c>
      <c r="O89" s="136">
        <v>4</v>
      </c>
      <c r="P89" s="149">
        <v>1</v>
      </c>
      <c r="Q89" s="132"/>
      <c r="R89" s="138"/>
      <c r="T89" s="120">
        <v>2021</v>
      </c>
      <c r="U89" s="139">
        <v>34</v>
      </c>
      <c r="V89" s="140">
        <v>615</v>
      </c>
      <c r="W89" s="194">
        <v>51</v>
      </c>
      <c r="X89" s="195">
        <v>0.28780487804799998</v>
      </c>
      <c r="Y89" s="196">
        <v>0.176470588235</v>
      </c>
      <c r="Z89" s="140">
        <v>33</v>
      </c>
      <c r="AA89" s="194">
        <v>4</v>
      </c>
      <c r="AB89" s="195"/>
      <c r="AC89" s="196"/>
      <c r="AD89" s="140">
        <v>136</v>
      </c>
      <c r="AE89" s="194">
        <v>16</v>
      </c>
      <c r="AF89" s="195">
        <v>0.36764705882299997</v>
      </c>
      <c r="AG89" s="201"/>
    </row>
    <row r="90" spans="1:33">
      <c r="A90" s="116">
        <v>2021</v>
      </c>
      <c r="B90" s="135">
        <v>35</v>
      </c>
      <c r="C90" s="136">
        <v>546</v>
      </c>
      <c r="D90" s="149">
        <v>33</v>
      </c>
      <c r="E90" s="132">
        <v>0.26556776556700001</v>
      </c>
      <c r="F90" s="174"/>
      <c r="G90" s="136">
        <v>35</v>
      </c>
      <c r="H90" s="149">
        <v>4</v>
      </c>
      <c r="I90" s="132"/>
      <c r="J90" s="174"/>
      <c r="K90" s="136">
        <v>774</v>
      </c>
      <c r="L90" s="149">
        <v>64</v>
      </c>
      <c r="M90" s="132">
        <v>0.27519379844899999</v>
      </c>
      <c r="N90" s="174">
        <v>0.234375</v>
      </c>
      <c r="O90" s="136">
        <v>11</v>
      </c>
      <c r="P90" s="149"/>
      <c r="Q90" s="132"/>
      <c r="R90" s="138"/>
      <c r="T90" s="120">
        <v>2021</v>
      </c>
      <c r="U90" s="139">
        <v>35</v>
      </c>
      <c r="V90" s="140">
        <v>594</v>
      </c>
      <c r="W90" s="194">
        <v>46</v>
      </c>
      <c r="X90" s="195">
        <v>0.26599326599299999</v>
      </c>
      <c r="Y90" s="196"/>
      <c r="Z90" s="140">
        <v>51</v>
      </c>
      <c r="AA90" s="194">
        <v>10</v>
      </c>
      <c r="AB90" s="195">
        <v>0.23529411764700001</v>
      </c>
      <c r="AC90" s="196"/>
      <c r="AD90" s="140">
        <v>129</v>
      </c>
      <c r="AE90" s="194">
        <v>8</v>
      </c>
      <c r="AF90" s="195">
        <v>0.33333333333300003</v>
      </c>
      <c r="AG90" s="201"/>
    </row>
    <row r="91" spans="1:33">
      <c r="A91" s="116">
        <v>2021</v>
      </c>
      <c r="B91" s="135">
        <v>36</v>
      </c>
      <c r="C91" s="136">
        <v>480</v>
      </c>
      <c r="D91" s="149">
        <v>35</v>
      </c>
      <c r="E91" s="132">
        <v>0.25624999999999998</v>
      </c>
      <c r="F91" s="174"/>
      <c r="G91" s="136">
        <v>36</v>
      </c>
      <c r="H91" s="149">
        <v>8</v>
      </c>
      <c r="I91" s="132"/>
      <c r="J91" s="174"/>
      <c r="K91" s="136">
        <v>703</v>
      </c>
      <c r="L91" s="149">
        <v>77</v>
      </c>
      <c r="M91" s="132">
        <v>0.256045519203</v>
      </c>
      <c r="N91" s="174">
        <v>0.194805194805</v>
      </c>
      <c r="O91" s="136">
        <v>4</v>
      </c>
      <c r="P91" s="149">
        <v>3</v>
      </c>
      <c r="Q91" s="132"/>
      <c r="R91" s="138"/>
      <c r="T91" s="120">
        <v>2021</v>
      </c>
      <c r="U91" s="139">
        <v>36</v>
      </c>
      <c r="V91" s="140">
        <v>534</v>
      </c>
      <c r="W91" s="194">
        <v>54</v>
      </c>
      <c r="X91" s="195">
        <v>0.2734082397</v>
      </c>
      <c r="Y91" s="196">
        <v>0.18518518518499999</v>
      </c>
      <c r="Z91" s="140">
        <v>54</v>
      </c>
      <c r="AA91" s="194">
        <v>10</v>
      </c>
      <c r="AB91" s="195">
        <v>0.14814814814800001</v>
      </c>
      <c r="AC91" s="196"/>
      <c r="AD91" s="140">
        <v>115</v>
      </c>
      <c r="AE91" s="194">
        <v>13</v>
      </c>
      <c r="AF91" s="195">
        <v>0.226086956521</v>
      </c>
      <c r="AG91" s="201"/>
    </row>
    <row r="92" spans="1:33">
      <c r="A92" s="116">
        <v>2021</v>
      </c>
      <c r="B92" s="135">
        <v>37</v>
      </c>
      <c r="C92" s="136">
        <v>496</v>
      </c>
      <c r="D92" s="149">
        <v>49</v>
      </c>
      <c r="E92" s="132">
        <v>0.20766129032200001</v>
      </c>
      <c r="F92" s="174"/>
      <c r="G92" s="136">
        <v>37</v>
      </c>
      <c r="H92" s="149">
        <v>6</v>
      </c>
      <c r="I92" s="132"/>
      <c r="J92" s="174"/>
      <c r="K92" s="136">
        <v>714</v>
      </c>
      <c r="L92" s="149">
        <v>59</v>
      </c>
      <c r="M92" s="132">
        <v>0.247899159663</v>
      </c>
      <c r="N92" s="174">
        <v>0.22033898304999999</v>
      </c>
      <c r="O92" s="136">
        <v>18</v>
      </c>
      <c r="P92" s="149"/>
      <c r="Q92" s="132"/>
      <c r="R92" s="138"/>
      <c r="T92" s="120">
        <v>2021</v>
      </c>
      <c r="U92" s="139">
        <v>37</v>
      </c>
      <c r="V92" s="140">
        <v>533</v>
      </c>
      <c r="W92" s="194">
        <v>42</v>
      </c>
      <c r="X92" s="195">
        <v>0.25515947467099998</v>
      </c>
      <c r="Y92" s="196"/>
      <c r="Z92" s="140">
        <v>58</v>
      </c>
      <c r="AA92" s="194">
        <v>5</v>
      </c>
      <c r="AB92" s="195">
        <v>0.10344827586200001</v>
      </c>
      <c r="AC92" s="196"/>
      <c r="AD92" s="140">
        <v>123</v>
      </c>
      <c r="AE92" s="194">
        <v>12</v>
      </c>
      <c r="AF92" s="195">
        <v>0.28455284552799998</v>
      </c>
      <c r="AG92" s="201"/>
    </row>
    <row r="93" spans="1:33">
      <c r="A93" s="116">
        <v>2021</v>
      </c>
      <c r="B93" s="135">
        <v>38</v>
      </c>
      <c r="C93" s="136">
        <v>658</v>
      </c>
      <c r="D93" s="149">
        <v>93</v>
      </c>
      <c r="E93" s="132">
        <v>0.174772036474</v>
      </c>
      <c r="F93" s="174">
        <v>0.23655913978400001</v>
      </c>
      <c r="G93" s="136">
        <v>64</v>
      </c>
      <c r="H93" s="149">
        <v>8</v>
      </c>
      <c r="I93" s="132">
        <v>0.140625</v>
      </c>
      <c r="J93" s="174"/>
      <c r="K93" s="136">
        <v>754</v>
      </c>
      <c r="L93" s="149">
        <v>63</v>
      </c>
      <c r="M93" s="132">
        <v>0.220159151193</v>
      </c>
      <c r="N93" s="174">
        <v>0.26984126984099999</v>
      </c>
      <c r="O93" s="136">
        <v>12</v>
      </c>
      <c r="P93" s="149">
        <v>1</v>
      </c>
      <c r="Q93" s="132"/>
      <c r="R93" s="138"/>
      <c r="T93" s="120">
        <v>2021</v>
      </c>
      <c r="U93" s="139">
        <v>38</v>
      </c>
      <c r="V93" s="140">
        <v>517</v>
      </c>
      <c r="W93" s="194">
        <v>48</v>
      </c>
      <c r="X93" s="195">
        <v>0.20309477756200001</v>
      </c>
      <c r="Y93" s="196"/>
      <c r="Z93" s="140">
        <v>101</v>
      </c>
      <c r="AA93" s="194">
        <v>6</v>
      </c>
      <c r="AB93" s="195">
        <v>0.217821782178</v>
      </c>
      <c r="AC93" s="196"/>
      <c r="AD93" s="140">
        <v>136</v>
      </c>
      <c r="AE93" s="194">
        <v>9</v>
      </c>
      <c r="AF93" s="195">
        <v>0.28676470588199998</v>
      </c>
      <c r="AG93" s="201"/>
    </row>
    <row r="94" spans="1:33">
      <c r="A94" s="116">
        <v>2021</v>
      </c>
      <c r="B94" s="135">
        <v>39</v>
      </c>
      <c r="C94" s="136">
        <v>206</v>
      </c>
      <c r="D94" s="149">
        <v>51</v>
      </c>
      <c r="E94" s="132">
        <v>0.12621359223299999</v>
      </c>
      <c r="F94" s="174">
        <v>0.21568627450899999</v>
      </c>
      <c r="G94" s="136">
        <v>49</v>
      </c>
      <c r="H94" s="149">
        <v>18</v>
      </c>
      <c r="I94" s="132"/>
      <c r="J94" s="174"/>
      <c r="K94" s="136">
        <v>618</v>
      </c>
      <c r="L94" s="149">
        <v>72</v>
      </c>
      <c r="M94" s="132">
        <v>0.18770226537199999</v>
      </c>
      <c r="N94" s="174">
        <v>0.166666666666</v>
      </c>
      <c r="O94" s="136">
        <v>14</v>
      </c>
      <c r="P94" s="149"/>
      <c r="Q94" s="132"/>
      <c r="R94" s="138"/>
      <c r="T94" s="120">
        <v>2021</v>
      </c>
      <c r="U94" s="139">
        <v>39</v>
      </c>
      <c r="V94" s="140">
        <v>398</v>
      </c>
      <c r="W94" s="194">
        <v>42</v>
      </c>
      <c r="X94" s="195">
        <v>0.17587939698400001</v>
      </c>
      <c r="Y94" s="196"/>
      <c r="Z94" s="140">
        <v>114</v>
      </c>
      <c r="AA94" s="194">
        <v>12</v>
      </c>
      <c r="AB94" s="195">
        <v>0.14912280701700001</v>
      </c>
      <c r="AC94" s="196"/>
      <c r="AD94" s="140">
        <v>106</v>
      </c>
      <c r="AE94" s="194">
        <v>18</v>
      </c>
      <c r="AF94" s="195">
        <v>0.27358490565999999</v>
      </c>
      <c r="AG94" s="201"/>
    </row>
    <row r="95" spans="1:33">
      <c r="A95" s="116">
        <v>2021</v>
      </c>
      <c r="B95" s="135">
        <v>40</v>
      </c>
      <c r="C95" s="136">
        <v>236</v>
      </c>
      <c r="D95" s="149">
        <v>70</v>
      </c>
      <c r="E95" s="132">
        <v>9.3220338983000001E-2</v>
      </c>
      <c r="F95" s="174">
        <v>0.242857142857</v>
      </c>
      <c r="G95" s="136">
        <v>72</v>
      </c>
      <c r="H95" s="149">
        <v>13</v>
      </c>
      <c r="I95" s="132">
        <v>0.125</v>
      </c>
      <c r="J95" s="174"/>
      <c r="K95" s="136">
        <v>386</v>
      </c>
      <c r="L95" s="149">
        <v>49</v>
      </c>
      <c r="M95" s="132">
        <v>0.19430051813400001</v>
      </c>
      <c r="N95" s="174"/>
      <c r="O95" s="136">
        <v>18</v>
      </c>
      <c r="P95" s="149">
        <v>3</v>
      </c>
      <c r="Q95" s="132"/>
      <c r="R95" s="138"/>
      <c r="T95" s="120">
        <v>2021</v>
      </c>
      <c r="U95" s="139">
        <v>40</v>
      </c>
      <c r="V95" s="140">
        <v>237</v>
      </c>
      <c r="W95" s="194">
        <v>19</v>
      </c>
      <c r="X95" s="195">
        <v>0.164556962025</v>
      </c>
      <c r="Y95" s="196"/>
      <c r="Z95" s="140">
        <v>82</v>
      </c>
      <c r="AA95" s="194">
        <v>13</v>
      </c>
      <c r="AB95" s="195">
        <v>0.21951219512100001</v>
      </c>
      <c r="AC95" s="196"/>
      <c r="AD95" s="140">
        <v>67</v>
      </c>
      <c r="AE95" s="194">
        <v>17</v>
      </c>
      <c r="AF95" s="195">
        <v>0.26865671641700001</v>
      </c>
      <c r="AG95" s="201"/>
    </row>
    <row r="96" spans="1:33">
      <c r="A96" s="116">
        <v>2021</v>
      </c>
      <c r="B96" s="135">
        <v>41</v>
      </c>
      <c r="C96" s="136">
        <v>215</v>
      </c>
      <c r="D96" s="149">
        <v>56</v>
      </c>
      <c r="E96" s="132">
        <v>9.3023255813E-2</v>
      </c>
      <c r="F96" s="174">
        <v>0.125</v>
      </c>
      <c r="G96" s="136">
        <v>77</v>
      </c>
      <c r="H96" s="149">
        <v>14</v>
      </c>
      <c r="I96" s="132">
        <v>0.16883116883099999</v>
      </c>
      <c r="J96" s="174"/>
      <c r="K96" s="136">
        <v>296</v>
      </c>
      <c r="L96" s="149">
        <v>40</v>
      </c>
      <c r="M96" s="132">
        <v>0.212837837837</v>
      </c>
      <c r="N96" s="174"/>
      <c r="O96" s="136">
        <v>16</v>
      </c>
      <c r="P96" s="149">
        <v>3</v>
      </c>
      <c r="Q96" s="132"/>
      <c r="R96" s="138"/>
      <c r="T96" s="120">
        <v>2021</v>
      </c>
      <c r="U96" s="139">
        <v>41</v>
      </c>
      <c r="V96" s="140">
        <v>159</v>
      </c>
      <c r="W96" s="194">
        <v>16</v>
      </c>
      <c r="X96" s="195">
        <v>0.18867924528300001</v>
      </c>
      <c r="Y96" s="196"/>
      <c r="Z96" s="140">
        <v>92</v>
      </c>
      <c r="AA96" s="194">
        <v>14</v>
      </c>
      <c r="AB96" s="195">
        <v>0.25</v>
      </c>
      <c r="AC96" s="196"/>
      <c r="AD96" s="140">
        <v>45</v>
      </c>
      <c r="AE96" s="194">
        <v>10</v>
      </c>
      <c r="AF96" s="195"/>
      <c r="AG96" s="201"/>
    </row>
    <row r="97" spans="1:33">
      <c r="A97" s="116">
        <v>2021</v>
      </c>
      <c r="B97" s="135">
        <v>42</v>
      </c>
      <c r="C97" s="136">
        <v>163</v>
      </c>
      <c r="D97" s="149">
        <v>46</v>
      </c>
      <c r="E97" s="132">
        <v>6.1349693251000002E-2</v>
      </c>
      <c r="F97" s="174"/>
      <c r="G97" s="136">
        <v>91</v>
      </c>
      <c r="H97" s="149">
        <v>20</v>
      </c>
      <c r="I97" s="132">
        <v>0.19780219780200001</v>
      </c>
      <c r="J97" s="174"/>
      <c r="K97" s="136">
        <v>231</v>
      </c>
      <c r="L97" s="149">
        <v>34</v>
      </c>
      <c r="M97" s="132">
        <v>0.21212121212099999</v>
      </c>
      <c r="N97" s="174"/>
      <c r="O97" s="136">
        <v>19</v>
      </c>
      <c r="P97" s="149">
        <v>4</v>
      </c>
      <c r="Q97" s="132"/>
      <c r="R97" s="138"/>
      <c r="T97" s="120">
        <v>2021</v>
      </c>
      <c r="U97" s="139">
        <v>42</v>
      </c>
      <c r="V97" s="140">
        <v>103</v>
      </c>
      <c r="W97" s="194">
        <v>14</v>
      </c>
      <c r="X97" s="195">
        <v>0.22330097087299999</v>
      </c>
      <c r="Y97" s="196"/>
      <c r="Z97" s="140">
        <v>89</v>
      </c>
      <c r="AA97" s="194">
        <v>15</v>
      </c>
      <c r="AB97" s="195">
        <v>0.224719101123</v>
      </c>
      <c r="AC97" s="196"/>
      <c r="AD97" s="140">
        <v>39</v>
      </c>
      <c r="AE97" s="194">
        <v>5</v>
      </c>
      <c r="AF97" s="195"/>
      <c r="AG97" s="201"/>
    </row>
    <row r="98" spans="1:33">
      <c r="A98" s="116">
        <v>2021</v>
      </c>
      <c r="B98" s="135">
        <v>43</v>
      </c>
      <c r="C98" s="136">
        <v>101</v>
      </c>
      <c r="D98" s="149">
        <v>18</v>
      </c>
      <c r="E98" s="132">
        <v>2.9702970297E-2</v>
      </c>
      <c r="F98" s="174"/>
      <c r="G98" s="136">
        <v>81</v>
      </c>
      <c r="H98" s="149">
        <v>20</v>
      </c>
      <c r="I98" s="132">
        <v>0.25925925925900001</v>
      </c>
      <c r="J98" s="174"/>
      <c r="K98" s="136">
        <v>209</v>
      </c>
      <c r="L98" s="149">
        <v>28</v>
      </c>
      <c r="M98" s="132">
        <v>0.16746411483199999</v>
      </c>
      <c r="N98" s="174"/>
      <c r="O98" s="136">
        <v>18</v>
      </c>
      <c r="P98" s="149">
        <v>3</v>
      </c>
      <c r="Q98" s="132"/>
      <c r="R98" s="138"/>
      <c r="T98" s="120">
        <v>2021</v>
      </c>
      <c r="U98" s="139">
        <v>43</v>
      </c>
      <c r="V98" s="140">
        <v>68</v>
      </c>
      <c r="W98" s="194">
        <v>9</v>
      </c>
      <c r="X98" s="195">
        <v>7.3529411764000005E-2</v>
      </c>
      <c r="Y98" s="196"/>
      <c r="Z98" s="140">
        <v>98</v>
      </c>
      <c r="AA98" s="194">
        <v>15</v>
      </c>
      <c r="AB98" s="195">
        <v>0.23469387755099999</v>
      </c>
      <c r="AC98" s="196"/>
      <c r="AD98" s="140">
        <v>43</v>
      </c>
      <c r="AE98" s="194">
        <v>4</v>
      </c>
      <c r="AF98" s="195"/>
      <c r="AG98" s="201"/>
    </row>
    <row r="99" spans="1:33">
      <c r="A99" s="116">
        <v>2021</v>
      </c>
      <c r="B99" s="135">
        <v>44</v>
      </c>
      <c r="C99" s="136">
        <v>89</v>
      </c>
      <c r="D99" s="149">
        <v>22</v>
      </c>
      <c r="E99" s="132">
        <v>3.3707865167999999E-2</v>
      </c>
      <c r="F99" s="174"/>
      <c r="G99" s="136">
        <v>92</v>
      </c>
      <c r="H99" s="149">
        <v>16</v>
      </c>
      <c r="I99" s="132">
        <v>0.19565217391299999</v>
      </c>
      <c r="J99" s="174"/>
      <c r="K99" s="136">
        <v>198</v>
      </c>
      <c r="L99" s="149">
        <v>38</v>
      </c>
      <c r="M99" s="132">
        <v>0.116161616161</v>
      </c>
      <c r="N99" s="174"/>
      <c r="O99" s="136">
        <v>14</v>
      </c>
      <c r="P99" s="149">
        <v>1</v>
      </c>
      <c r="Q99" s="132"/>
      <c r="R99" s="138"/>
      <c r="T99" s="120">
        <v>2021</v>
      </c>
      <c r="U99" s="139">
        <v>44</v>
      </c>
      <c r="V99" s="140">
        <v>50</v>
      </c>
      <c r="W99" s="194">
        <v>10</v>
      </c>
      <c r="X99" s="195">
        <v>0.14000000000000001</v>
      </c>
      <c r="Y99" s="196"/>
      <c r="Z99" s="140">
        <v>122</v>
      </c>
      <c r="AA99" s="194">
        <v>19</v>
      </c>
      <c r="AB99" s="195">
        <v>0.13114754098299999</v>
      </c>
      <c r="AC99" s="196"/>
      <c r="AD99" s="140">
        <v>26</v>
      </c>
      <c r="AE99" s="194">
        <v>9</v>
      </c>
      <c r="AF99" s="195"/>
      <c r="AG99" s="201"/>
    </row>
    <row r="100" spans="1:33" ht="15.75" thickBot="1">
      <c r="A100" s="122">
        <v>2021</v>
      </c>
      <c r="B100" s="141">
        <v>45</v>
      </c>
      <c r="C100" s="142">
        <v>49</v>
      </c>
      <c r="D100" s="187">
        <v>13</v>
      </c>
      <c r="E100" s="176"/>
      <c r="F100" s="177"/>
      <c r="G100" s="142">
        <v>70</v>
      </c>
      <c r="H100" s="187">
        <v>8</v>
      </c>
      <c r="I100" s="176">
        <v>0.15714285714199999</v>
      </c>
      <c r="J100" s="177"/>
      <c r="K100" s="142">
        <v>162</v>
      </c>
      <c r="L100" s="187">
        <v>21</v>
      </c>
      <c r="M100" s="176">
        <v>0.16049382715999999</v>
      </c>
      <c r="N100" s="177"/>
      <c r="O100" s="142">
        <v>9</v>
      </c>
      <c r="P100" s="187">
        <v>2</v>
      </c>
      <c r="Q100" s="176"/>
      <c r="R100" s="144"/>
      <c r="T100" s="126">
        <v>2021</v>
      </c>
      <c r="U100" s="145">
        <v>45</v>
      </c>
      <c r="V100" s="146">
        <v>25</v>
      </c>
      <c r="W100" s="197">
        <v>1</v>
      </c>
      <c r="X100" s="198"/>
      <c r="Y100" s="199"/>
      <c r="Z100" s="146">
        <v>115</v>
      </c>
      <c r="AA100" s="197">
        <v>17</v>
      </c>
      <c r="AB100" s="198">
        <v>0.191304347826</v>
      </c>
      <c r="AC100" s="199"/>
      <c r="AD100" s="146">
        <v>22</v>
      </c>
      <c r="AE100" s="197">
        <v>3</v>
      </c>
      <c r="AF100" s="198"/>
      <c r="AG100" s="202"/>
    </row>
    <row r="101" spans="1:33">
      <c r="A101" s="109">
        <v>2022</v>
      </c>
      <c r="B101" s="128">
        <v>23</v>
      </c>
      <c r="C101" s="129">
        <v>24</v>
      </c>
      <c r="D101" s="186"/>
      <c r="E101" s="171"/>
      <c r="F101" s="172"/>
      <c r="G101" s="129"/>
      <c r="H101" s="186"/>
      <c r="I101" s="171"/>
      <c r="J101" s="172"/>
      <c r="K101" s="129">
        <v>35</v>
      </c>
      <c r="L101" s="186">
        <v>3</v>
      </c>
      <c r="M101" s="171"/>
      <c r="N101" s="172"/>
      <c r="O101" s="129"/>
      <c r="P101" s="186"/>
      <c r="Q101" s="171"/>
      <c r="R101" s="131"/>
      <c r="T101" s="114">
        <v>2022</v>
      </c>
      <c r="U101" s="133">
        <v>23</v>
      </c>
      <c r="V101" s="134">
        <v>32</v>
      </c>
      <c r="W101" s="191">
        <v>2</v>
      </c>
      <c r="X101" s="192"/>
      <c r="Y101" s="193"/>
      <c r="Z101" s="134">
        <v>1</v>
      </c>
      <c r="AA101" s="191"/>
      <c r="AB101" s="192"/>
      <c r="AC101" s="193"/>
      <c r="AD101" s="134">
        <v>2</v>
      </c>
      <c r="AE101" s="191">
        <v>1</v>
      </c>
      <c r="AF101" s="192"/>
      <c r="AG101" s="200"/>
    </row>
    <row r="102" spans="1:33">
      <c r="A102" s="116">
        <v>2022</v>
      </c>
      <c r="B102" s="135">
        <v>24</v>
      </c>
      <c r="C102" s="136">
        <v>56</v>
      </c>
      <c r="D102" s="149">
        <v>3</v>
      </c>
      <c r="E102" s="132">
        <v>0.39285714285700002</v>
      </c>
      <c r="F102" s="174"/>
      <c r="G102" s="136">
        <v>1</v>
      </c>
      <c r="H102" s="149"/>
      <c r="I102" s="132"/>
      <c r="J102" s="174"/>
      <c r="K102" s="136">
        <v>88</v>
      </c>
      <c r="L102" s="149">
        <v>3</v>
      </c>
      <c r="M102" s="132">
        <v>0.35227272727199999</v>
      </c>
      <c r="N102" s="174"/>
      <c r="O102" s="136"/>
      <c r="P102" s="149"/>
      <c r="Q102" s="132"/>
      <c r="R102" s="138"/>
      <c r="T102" s="120">
        <v>2022</v>
      </c>
      <c r="U102" s="139">
        <v>24</v>
      </c>
      <c r="V102" s="140">
        <v>78</v>
      </c>
      <c r="W102" s="194">
        <v>3</v>
      </c>
      <c r="X102" s="195">
        <v>0.34615384615299999</v>
      </c>
      <c r="Y102" s="196"/>
      <c r="Z102" s="140">
        <v>1</v>
      </c>
      <c r="AA102" s="194"/>
      <c r="AB102" s="195"/>
      <c r="AC102" s="196"/>
      <c r="AD102" s="140">
        <v>9</v>
      </c>
      <c r="AE102" s="194"/>
      <c r="AF102" s="195"/>
      <c r="AG102" s="201"/>
    </row>
    <row r="103" spans="1:33">
      <c r="A103" s="116">
        <v>2022</v>
      </c>
      <c r="B103" s="135">
        <v>25</v>
      </c>
      <c r="C103" s="136">
        <v>67</v>
      </c>
      <c r="D103" s="149">
        <v>4</v>
      </c>
      <c r="E103" s="132">
        <v>0.23880597014900001</v>
      </c>
      <c r="F103" s="174"/>
      <c r="G103" s="136">
        <v>1</v>
      </c>
      <c r="H103" s="149">
        <v>2</v>
      </c>
      <c r="I103" s="132"/>
      <c r="J103" s="174"/>
      <c r="K103" s="136">
        <v>160</v>
      </c>
      <c r="L103" s="149">
        <v>15</v>
      </c>
      <c r="M103" s="132">
        <v>0.29375000000000001</v>
      </c>
      <c r="N103" s="174"/>
      <c r="O103" s="136"/>
      <c r="P103" s="149"/>
      <c r="Q103" s="132"/>
      <c r="R103" s="138"/>
      <c r="T103" s="120">
        <v>2022</v>
      </c>
      <c r="U103" s="139">
        <v>25</v>
      </c>
      <c r="V103" s="140">
        <v>132</v>
      </c>
      <c r="W103" s="194">
        <v>11</v>
      </c>
      <c r="X103" s="195">
        <v>0.28787878787799998</v>
      </c>
      <c r="Y103" s="196"/>
      <c r="Z103" s="140">
        <v>2</v>
      </c>
      <c r="AA103" s="194">
        <v>1</v>
      </c>
      <c r="AB103" s="195"/>
      <c r="AC103" s="196"/>
      <c r="AD103" s="140">
        <v>26</v>
      </c>
      <c r="AE103" s="194">
        <v>3</v>
      </c>
      <c r="AF103" s="195"/>
      <c r="AG103" s="201"/>
    </row>
    <row r="104" spans="1:33">
      <c r="A104" s="116">
        <v>2022</v>
      </c>
      <c r="B104" s="135">
        <v>26</v>
      </c>
      <c r="C104" s="136">
        <v>124</v>
      </c>
      <c r="D104" s="149">
        <v>4</v>
      </c>
      <c r="E104" s="132">
        <v>0.258064516129</v>
      </c>
      <c r="F104" s="174"/>
      <c r="G104" s="136">
        <v>8</v>
      </c>
      <c r="H104" s="149">
        <v>2</v>
      </c>
      <c r="I104" s="132"/>
      <c r="J104" s="174"/>
      <c r="K104" s="136">
        <v>216</v>
      </c>
      <c r="L104" s="149">
        <v>12</v>
      </c>
      <c r="M104" s="132">
        <v>0.31018518518499999</v>
      </c>
      <c r="N104" s="174"/>
      <c r="O104" s="136">
        <v>3</v>
      </c>
      <c r="P104" s="149"/>
      <c r="Q104" s="132"/>
      <c r="R104" s="138"/>
      <c r="T104" s="120">
        <v>2022</v>
      </c>
      <c r="U104" s="139">
        <v>26</v>
      </c>
      <c r="V104" s="140">
        <v>171</v>
      </c>
      <c r="W104" s="194">
        <v>11</v>
      </c>
      <c r="X104" s="195">
        <v>0.31578947368400001</v>
      </c>
      <c r="Y104" s="196"/>
      <c r="Z104" s="140">
        <v>2</v>
      </c>
      <c r="AA104" s="194"/>
      <c r="AB104" s="195"/>
      <c r="AC104" s="196"/>
      <c r="AD104" s="140">
        <v>43</v>
      </c>
      <c r="AE104" s="194">
        <v>1</v>
      </c>
      <c r="AF104" s="195"/>
      <c r="AG104" s="201"/>
    </row>
    <row r="105" spans="1:33">
      <c r="A105" s="116">
        <v>2022</v>
      </c>
      <c r="B105" s="135">
        <v>27</v>
      </c>
      <c r="C105" s="136">
        <v>166</v>
      </c>
      <c r="D105" s="149">
        <v>4</v>
      </c>
      <c r="E105" s="132">
        <v>0.343373493975</v>
      </c>
      <c r="F105" s="174"/>
      <c r="G105" s="136">
        <v>8</v>
      </c>
      <c r="H105" s="149"/>
      <c r="I105" s="132"/>
      <c r="J105" s="174"/>
      <c r="K105" s="136">
        <v>352</v>
      </c>
      <c r="L105" s="149">
        <v>15</v>
      </c>
      <c r="M105" s="132">
        <v>0.30965909090900001</v>
      </c>
      <c r="N105" s="174"/>
      <c r="O105" s="136">
        <v>3</v>
      </c>
      <c r="P105" s="149"/>
      <c r="Q105" s="132"/>
      <c r="R105" s="138"/>
      <c r="T105" s="120">
        <v>2022</v>
      </c>
      <c r="U105" s="139">
        <v>27</v>
      </c>
      <c r="V105" s="140">
        <v>310</v>
      </c>
      <c r="W105" s="194">
        <v>11</v>
      </c>
      <c r="X105" s="195">
        <v>0.312903225806</v>
      </c>
      <c r="Y105" s="196"/>
      <c r="Z105" s="140">
        <v>5</v>
      </c>
      <c r="AA105" s="194">
        <v>2</v>
      </c>
      <c r="AB105" s="195"/>
      <c r="AC105" s="196"/>
      <c r="AD105" s="140">
        <v>37</v>
      </c>
      <c r="AE105" s="194">
        <v>2</v>
      </c>
      <c r="AF105" s="195"/>
      <c r="AG105" s="201"/>
    </row>
    <row r="106" spans="1:33">
      <c r="A106" s="116">
        <v>2022</v>
      </c>
      <c r="B106" s="135">
        <v>28</v>
      </c>
      <c r="C106" s="136">
        <v>238</v>
      </c>
      <c r="D106" s="149">
        <v>5</v>
      </c>
      <c r="E106" s="132">
        <v>0.357142857142</v>
      </c>
      <c r="F106" s="174"/>
      <c r="G106" s="136">
        <v>8</v>
      </c>
      <c r="H106" s="149">
        <v>1</v>
      </c>
      <c r="I106" s="132"/>
      <c r="J106" s="174"/>
      <c r="K106" s="136">
        <v>466</v>
      </c>
      <c r="L106" s="149">
        <v>31</v>
      </c>
      <c r="M106" s="132">
        <v>0.30042918454899997</v>
      </c>
      <c r="N106" s="174"/>
      <c r="O106" s="136">
        <v>1</v>
      </c>
      <c r="P106" s="149"/>
      <c r="Q106" s="132"/>
      <c r="R106" s="138"/>
      <c r="T106" s="120">
        <v>2022</v>
      </c>
      <c r="U106" s="139">
        <v>28</v>
      </c>
      <c r="V106" s="140">
        <v>384</v>
      </c>
      <c r="W106" s="194">
        <v>29</v>
      </c>
      <c r="X106" s="195">
        <v>0.315104166666</v>
      </c>
      <c r="Y106" s="196"/>
      <c r="Z106" s="140">
        <v>13</v>
      </c>
      <c r="AA106" s="194">
        <v>1</v>
      </c>
      <c r="AB106" s="195"/>
      <c r="AC106" s="196"/>
      <c r="AD106" s="140">
        <v>69</v>
      </c>
      <c r="AE106" s="194">
        <v>1</v>
      </c>
      <c r="AF106" s="195">
        <v>0.24637681159399999</v>
      </c>
      <c r="AG106" s="201"/>
    </row>
    <row r="107" spans="1:33">
      <c r="A107" s="116">
        <v>2022</v>
      </c>
      <c r="B107" s="135">
        <v>29</v>
      </c>
      <c r="C107" s="136">
        <v>283</v>
      </c>
      <c r="D107" s="149">
        <v>10</v>
      </c>
      <c r="E107" s="132">
        <v>0.33922261483999999</v>
      </c>
      <c r="F107" s="174"/>
      <c r="G107" s="136">
        <v>10</v>
      </c>
      <c r="H107" s="149">
        <v>2</v>
      </c>
      <c r="I107" s="132"/>
      <c r="J107" s="174"/>
      <c r="K107" s="136">
        <v>514</v>
      </c>
      <c r="L107" s="149">
        <v>33</v>
      </c>
      <c r="M107" s="132">
        <v>0.31128404669199999</v>
      </c>
      <c r="N107" s="174"/>
      <c r="O107" s="136">
        <v>3</v>
      </c>
      <c r="P107" s="149">
        <v>1</v>
      </c>
      <c r="Q107" s="132"/>
      <c r="R107" s="138"/>
      <c r="T107" s="120">
        <v>2022</v>
      </c>
      <c r="U107" s="139">
        <v>29</v>
      </c>
      <c r="V107" s="140">
        <v>424</v>
      </c>
      <c r="W107" s="194">
        <v>28</v>
      </c>
      <c r="X107" s="195">
        <v>0.31839622641499998</v>
      </c>
      <c r="Y107" s="196"/>
      <c r="Z107" s="140">
        <v>16</v>
      </c>
      <c r="AA107" s="194">
        <v>2</v>
      </c>
      <c r="AB107" s="195"/>
      <c r="AC107" s="196"/>
      <c r="AD107" s="140">
        <v>74</v>
      </c>
      <c r="AE107" s="194">
        <v>3</v>
      </c>
      <c r="AF107" s="195">
        <v>0.31081081081</v>
      </c>
      <c r="AG107" s="201"/>
    </row>
    <row r="108" spans="1:33">
      <c r="A108" s="116">
        <v>2022</v>
      </c>
      <c r="B108" s="135">
        <v>30</v>
      </c>
      <c r="C108" s="136">
        <v>348</v>
      </c>
      <c r="D108" s="149">
        <v>11</v>
      </c>
      <c r="E108" s="132">
        <v>0.36206896551700002</v>
      </c>
      <c r="F108" s="174"/>
      <c r="G108" s="136">
        <v>8</v>
      </c>
      <c r="H108" s="149"/>
      <c r="I108" s="132"/>
      <c r="J108" s="174"/>
      <c r="K108" s="136">
        <v>708</v>
      </c>
      <c r="L108" s="149">
        <v>55</v>
      </c>
      <c r="M108" s="132">
        <v>0.28107344632699999</v>
      </c>
      <c r="N108" s="174">
        <v>0.32727272727200002</v>
      </c>
      <c r="O108" s="136">
        <v>3</v>
      </c>
      <c r="P108" s="149">
        <v>2</v>
      </c>
      <c r="Q108" s="132"/>
      <c r="R108" s="138"/>
      <c r="T108" s="120">
        <v>2022</v>
      </c>
      <c r="U108" s="139">
        <v>30</v>
      </c>
      <c r="V108" s="140">
        <v>578</v>
      </c>
      <c r="W108" s="194">
        <v>43</v>
      </c>
      <c r="X108" s="195">
        <v>0.28892733564</v>
      </c>
      <c r="Y108" s="196"/>
      <c r="Z108" s="140">
        <v>20</v>
      </c>
      <c r="AA108" s="194">
        <v>1</v>
      </c>
      <c r="AB108" s="195"/>
      <c r="AC108" s="196"/>
      <c r="AD108" s="140">
        <v>110</v>
      </c>
      <c r="AE108" s="194">
        <v>11</v>
      </c>
      <c r="AF108" s="195">
        <v>0.27272727272699998</v>
      </c>
      <c r="AG108" s="201"/>
    </row>
    <row r="109" spans="1:33">
      <c r="A109" s="116">
        <v>2022</v>
      </c>
      <c r="B109" s="135">
        <v>31</v>
      </c>
      <c r="C109" s="136">
        <v>345</v>
      </c>
      <c r="D109" s="149">
        <v>11</v>
      </c>
      <c r="E109" s="132">
        <v>0.31594202898500001</v>
      </c>
      <c r="F109" s="174"/>
      <c r="G109" s="136">
        <v>12</v>
      </c>
      <c r="H109" s="149">
        <v>2</v>
      </c>
      <c r="I109" s="132"/>
      <c r="J109" s="174"/>
      <c r="K109" s="136">
        <v>772</v>
      </c>
      <c r="L109" s="149">
        <v>47</v>
      </c>
      <c r="M109" s="132">
        <v>0.29015544041399999</v>
      </c>
      <c r="N109" s="174"/>
      <c r="O109" s="136">
        <v>5</v>
      </c>
      <c r="P109" s="149">
        <v>2</v>
      </c>
      <c r="Q109" s="132"/>
      <c r="R109" s="138"/>
      <c r="T109" s="120">
        <v>2022</v>
      </c>
      <c r="U109" s="139">
        <v>31</v>
      </c>
      <c r="V109" s="140">
        <v>630</v>
      </c>
      <c r="W109" s="194">
        <v>35</v>
      </c>
      <c r="X109" s="195">
        <v>0.29365079365000002</v>
      </c>
      <c r="Y109" s="196"/>
      <c r="Z109" s="140">
        <v>23</v>
      </c>
      <c r="AA109" s="194">
        <v>2</v>
      </c>
      <c r="AB109" s="195"/>
      <c r="AC109" s="196"/>
      <c r="AD109" s="140">
        <v>119</v>
      </c>
      <c r="AE109" s="194">
        <v>10</v>
      </c>
      <c r="AF109" s="195">
        <v>0.29411764705799998</v>
      </c>
      <c r="AG109" s="201"/>
    </row>
    <row r="110" spans="1:33">
      <c r="A110" s="116">
        <v>2022</v>
      </c>
      <c r="B110" s="135">
        <v>32</v>
      </c>
      <c r="C110" s="136">
        <v>413</v>
      </c>
      <c r="D110" s="149">
        <v>12</v>
      </c>
      <c r="E110" s="132">
        <v>0.31719128329200003</v>
      </c>
      <c r="F110" s="174"/>
      <c r="G110" s="136">
        <v>22</v>
      </c>
      <c r="H110" s="149">
        <v>5</v>
      </c>
      <c r="I110" s="132"/>
      <c r="J110" s="174"/>
      <c r="K110" s="136">
        <v>739</v>
      </c>
      <c r="L110" s="149">
        <v>51</v>
      </c>
      <c r="M110" s="132">
        <v>0.2949932341</v>
      </c>
      <c r="N110" s="174">
        <v>0.13725490196000001</v>
      </c>
      <c r="O110" s="136">
        <v>6</v>
      </c>
      <c r="P110" s="149">
        <v>1</v>
      </c>
      <c r="Q110" s="132"/>
      <c r="R110" s="138"/>
      <c r="T110" s="120">
        <v>2022</v>
      </c>
      <c r="U110" s="139">
        <v>32</v>
      </c>
      <c r="V110" s="140">
        <v>597</v>
      </c>
      <c r="W110" s="194">
        <v>40</v>
      </c>
      <c r="X110" s="195">
        <v>0.30150753768799998</v>
      </c>
      <c r="Y110" s="196"/>
      <c r="Z110" s="140">
        <v>31</v>
      </c>
      <c r="AA110" s="194">
        <v>4</v>
      </c>
      <c r="AB110" s="195"/>
      <c r="AC110" s="196"/>
      <c r="AD110" s="140">
        <v>111</v>
      </c>
      <c r="AE110" s="194">
        <v>7</v>
      </c>
      <c r="AF110" s="195">
        <v>0.26126126126100002</v>
      </c>
      <c r="AG110" s="201"/>
    </row>
    <row r="111" spans="1:33">
      <c r="A111" s="116">
        <v>2022</v>
      </c>
      <c r="B111" s="135">
        <v>33</v>
      </c>
      <c r="C111" s="136">
        <v>424</v>
      </c>
      <c r="D111" s="149">
        <v>22</v>
      </c>
      <c r="E111" s="132">
        <v>0.28066037735799998</v>
      </c>
      <c r="F111" s="174"/>
      <c r="G111" s="136">
        <v>24</v>
      </c>
      <c r="H111" s="149"/>
      <c r="I111" s="132"/>
      <c r="J111" s="174"/>
      <c r="K111" s="136">
        <v>779</v>
      </c>
      <c r="L111" s="149">
        <v>40</v>
      </c>
      <c r="M111" s="132">
        <v>0.29781771501900001</v>
      </c>
      <c r="N111" s="174"/>
      <c r="O111" s="136">
        <v>6</v>
      </c>
      <c r="P111" s="149"/>
      <c r="Q111" s="132"/>
      <c r="R111" s="138"/>
      <c r="T111" s="120">
        <v>2022</v>
      </c>
      <c r="U111" s="139">
        <v>33</v>
      </c>
      <c r="V111" s="140">
        <v>619</v>
      </c>
      <c r="W111" s="194">
        <v>29</v>
      </c>
      <c r="X111" s="195">
        <v>0.30533117932100001</v>
      </c>
      <c r="Y111" s="196"/>
      <c r="Z111" s="140">
        <v>29</v>
      </c>
      <c r="AA111" s="194">
        <v>4</v>
      </c>
      <c r="AB111" s="195"/>
      <c r="AC111" s="196"/>
      <c r="AD111" s="140">
        <v>131</v>
      </c>
      <c r="AE111" s="194">
        <v>7</v>
      </c>
      <c r="AF111" s="195">
        <v>0.29007633587699999</v>
      </c>
      <c r="AG111" s="201"/>
    </row>
    <row r="112" spans="1:33">
      <c r="A112" s="116">
        <v>2022</v>
      </c>
      <c r="B112" s="135">
        <v>34</v>
      </c>
      <c r="C112" s="136">
        <v>438</v>
      </c>
      <c r="D112" s="149">
        <v>42</v>
      </c>
      <c r="E112" s="132">
        <v>0.28767123287599999</v>
      </c>
      <c r="F112" s="174"/>
      <c r="G112" s="136">
        <v>38</v>
      </c>
      <c r="H112" s="149">
        <v>1</v>
      </c>
      <c r="I112" s="132"/>
      <c r="J112" s="174"/>
      <c r="K112" s="136">
        <v>783</v>
      </c>
      <c r="L112" s="149">
        <v>65</v>
      </c>
      <c r="M112" s="132">
        <v>0.27713920817299997</v>
      </c>
      <c r="N112" s="174">
        <v>0.36923076922999998</v>
      </c>
      <c r="O112" s="136">
        <v>5</v>
      </c>
      <c r="P112" s="149"/>
      <c r="Q112" s="132"/>
      <c r="R112" s="138"/>
      <c r="T112" s="120">
        <v>2022</v>
      </c>
      <c r="U112" s="139">
        <v>34</v>
      </c>
      <c r="V112" s="140">
        <v>595</v>
      </c>
      <c r="W112" s="194">
        <v>52</v>
      </c>
      <c r="X112" s="195">
        <v>0.28739495798300002</v>
      </c>
      <c r="Y112" s="196">
        <v>0.384615384615</v>
      </c>
      <c r="Z112" s="140">
        <v>41</v>
      </c>
      <c r="AA112" s="194">
        <v>5</v>
      </c>
      <c r="AB112" s="195"/>
      <c r="AC112" s="196"/>
      <c r="AD112" s="140">
        <v>147</v>
      </c>
      <c r="AE112" s="194">
        <v>8</v>
      </c>
      <c r="AF112" s="195">
        <v>0.23809523809499999</v>
      </c>
      <c r="AG112" s="201"/>
    </row>
    <row r="113" spans="1:33">
      <c r="A113" s="116">
        <v>2022</v>
      </c>
      <c r="B113" s="135">
        <v>35</v>
      </c>
      <c r="C113" s="136">
        <v>433</v>
      </c>
      <c r="D113" s="149">
        <v>28</v>
      </c>
      <c r="E113" s="132">
        <v>0.235565819861</v>
      </c>
      <c r="F113" s="174"/>
      <c r="G113" s="136">
        <v>24</v>
      </c>
      <c r="H113" s="149">
        <v>5</v>
      </c>
      <c r="I113" s="132"/>
      <c r="J113" s="174"/>
      <c r="K113" s="136">
        <v>772</v>
      </c>
      <c r="L113" s="149">
        <v>50</v>
      </c>
      <c r="M113" s="132">
        <v>0.259067357512</v>
      </c>
      <c r="N113" s="174">
        <v>0.24</v>
      </c>
      <c r="O113" s="136">
        <v>2</v>
      </c>
      <c r="P113" s="149"/>
      <c r="Q113" s="132"/>
      <c r="R113" s="138"/>
      <c r="T113" s="120">
        <v>2022</v>
      </c>
      <c r="U113" s="139">
        <v>35</v>
      </c>
      <c r="V113" s="140">
        <v>590</v>
      </c>
      <c r="W113" s="194">
        <v>34</v>
      </c>
      <c r="X113" s="195">
        <v>0.26440677966100001</v>
      </c>
      <c r="Y113" s="196"/>
      <c r="Z113" s="140">
        <v>46</v>
      </c>
      <c r="AA113" s="194">
        <v>11</v>
      </c>
      <c r="AB113" s="195"/>
      <c r="AC113" s="196"/>
      <c r="AD113" s="140">
        <v>136</v>
      </c>
      <c r="AE113" s="194">
        <v>5</v>
      </c>
      <c r="AF113" s="195">
        <v>0.29411764705799998</v>
      </c>
      <c r="AG113" s="201"/>
    </row>
    <row r="114" spans="1:33">
      <c r="A114" s="116">
        <v>2022</v>
      </c>
      <c r="B114" s="135">
        <v>36</v>
      </c>
      <c r="C114" s="136">
        <v>441</v>
      </c>
      <c r="D114" s="149">
        <v>28</v>
      </c>
      <c r="E114" s="132">
        <v>0.26757369614499998</v>
      </c>
      <c r="F114" s="174"/>
      <c r="G114" s="136">
        <v>53</v>
      </c>
      <c r="H114" s="149">
        <v>6</v>
      </c>
      <c r="I114" s="132">
        <v>0.18867924528300001</v>
      </c>
      <c r="J114" s="174"/>
      <c r="K114" s="136">
        <v>735</v>
      </c>
      <c r="L114" s="149">
        <v>58</v>
      </c>
      <c r="M114" s="132">
        <v>0.23129251700600001</v>
      </c>
      <c r="N114" s="174">
        <v>0.17241379310300001</v>
      </c>
      <c r="O114" s="136">
        <v>6</v>
      </c>
      <c r="P114" s="149">
        <v>1</v>
      </c>
      <c r="Q114" s="132"/>
      <c r="R114" s="138"/>
      <c r="T114" s="120">
        <v>2022</v>
      </c>
      <c r="U114" s="139">
        <v>36</v>
      </c>
      <c r="V114" s="140">
        <v>571</v>
      </c>
      <c r="W114" s="194">
        <v>42</v>
      </c>
      <c r="X114" s="195">
        <v>0.238178633975</v>
      </c>
      <c r="Y114" s="196"/>
      <c r="Z114" s="140">
        <v>52</v>
      </c>
      <c r="AA114" s="194">
        <v>10</v>
      </c>
      <c r="AB114" s="195">
        <v>7.6923076923000003E-2</v>
      </c>
      <c r="AC114" s="196"/>
      <c r="AD114" s="140">
        <v>112</v>
      </c>
      <c r="AE114" s="194">
        <v>6</v>
      </c>
      <c r="AF114" s="195">
        <v>0.26785714285700002</v>
      </c>
      <c r="AG114" s="201"/>
    </row>
    <row r="115" spans="1:33">
      <c r="A115" s="116">
        <v>2022</v>
      </c>
      <c r="B115" s="135">
        <v>37</v>
      </c>
      <c r="C115" s="136">
        <v>439</v>
      </c>
      <c r="D115" s="149">
        <v>37</v>
      </c>
      <c r="E115" s="132">
        <v>0.223234624145</v>
      </c>
      <c r="F115" s="174"/>
      <c r="G115" s="136">
        <v>47</v>
      </c>
      <c r="H115" s="149">
        <v>5</v>
      </c>
      <c r="I115" s="132"/>
      <c r="J115" s="174"/>
      <c r="K115" s="136">
        <v>772</v>
      </c>
      <c r="L115" s="149">
        <v>60</v>
      </c>
      <c r="M115" s="132">
        <v>0.25647668393700002</v>
      </c>
      <c r="N115" s="174">
        <v>0.25</v>
      </c>
      <c r="O115" s="136">
        <v>13</v>
      </c>
      <c r="P115" s="149">
        <v>1</v>
      </c>
      <c r="Q115" s="132"/>
      <c r="R115" s="138"/>
      <c r="T115" s="120">
        <v>2022</v>
      </c>
      <c r="U115" s="139">
        <v>37</v>
      </c>
      <c r="V115" s="140">
        <v>586</v>
      </c>
      <c r="W115" s="194">
        <v>40</v>
      </c>
      <c r="X115" s="195">
        <v>0.24914675767899999</v>
      </c>
      <c r="Y115" s="196"/>
      <c r="Z115" s="140">
        <v>63</v>
      </c>
      <c r="AA115" s="194">
        <v>14</v>
      </c>
      <c r="AB115" s="195">
        <v>0.126984126984</v>
      </c>
      <c r="AC115" s="196"/>
      <c r="AD115" s="140">
        <v>123</v>
      </c>
      <c r="AE115" s="194">
        <v>6</v>
      </c>
      <c r="AF115" s="195">
        <v>0.35772357723499998</v>
      </c>
      <c r="AG115" s="201"/>
    </row>
    <row r="116" spans="1:33">
      <c r="A116" s="116">
        <v>2022</v>
      </c>
      <c r="B116" s="135">
        <v>38</v>
      </c>
      <c r="C116" s="136">
        <v>498</v>
      </c>
      <c r="D116" s="149">
        <v>39</v>
      </c>
      <c r="E116" s="132">
        <v>0.17269076305200001</v>
      </c>
      <c r="F116" s="174"/>
      <c r="G116" s="136">
        <v>42</v>
      </c>
      <c r="H116" s="149">
        <v>12</v>
      </c>
      <c r="I116" s="132"/>
      <c r="J116" s="174"/>
      <c r="K116" s="136">
        <v>806</v>
      </c>
      <c r="L116" s="149">
        <v>57</v>
      </c>
      <c r="M116" s="132">
        <v>0.22456575682300001</v>
      </c>
      <c r="N116" s="174">
        <v>0.15789473684200001</v>
      </c>
      <c r="O116" s="136">
        <v>13</v>
      </c>
      <c r="P116" s="149"/>
      <c r="Q116" s="132"/>
      <c r="R116" s="138"/>
      <c r="T116" s="120">
        <v>2022</v>
      </c>
      <c r="U116" s="139">
        <v>38</v>
      </c>
      <c r="V116" s="140">
        <v>574</v>
      </c>
      <c r="W116" s="194">
        <v>43</v>
      </c>
      <c r="X116" s="195">
        <v>0.22125435539999999</v>
      </c>
      <c r="Y116" s="196"/>
      <c r="Z116" s="140">
        <v>67</v>
      </c>
      <c r="AA116" s="194">
        <v>8</v>
      </c>
      <c r="AB116" s="195">
        <v>0.22388059701400001</v>
      </c>
      <c r="AC116" s="196"/>
      <c r="AD116" s="140">
        <v>165</v>
      </c>
      <c r="AE116" s="194">
        <v>6</v>
      </c>
      <c r="AF116" s="195">
        <v>0.23636363636300001</v>
      </c>
      <c r="AG116" s="201"/>
    </row>
    <row r="117" spans="1:33">
      <c r="A117" s="116">
        <v>2022</v>
      </c>
      <c r="B117" s="135">
        <v>39</v>
      </c>
      <c r="C117" s="136">
        <v>447</v>
      </c>
      <c r="D117" s="149">
        <v>85</v>
      </c>
      <c r="E117" s="132">
        <v>0.140939597315</v>
      </c>
      <c r="F117" s="174">
        <v>0.211764705882</v>
      </c>
      <c r="G117" s="136">
        <v>98</v>
      </c>
      <c r="H117" s="149">
        <v>9</v>
      </c>
      <c r="I117" s="132">
        <v>0.16326530612199999</v>
      </c>
      <c r="J117" s="174"/>
      <c r="K117" s="136">
        <v>697</v>
      </c>
      <c r="L117" s="149">
        <v>49</v>
      </c>
      <c r="M117" s="132">
        <v>0.22381635581000001</v>
      </c>
      <c r="N117" s="174"/>
      <c r="O117" s="136">
        <v>23</v>
      </c>
      <c r="P117" s="149">
        <v>1</v>
      </c>
      <c r="Q117" s="132"/>
      <c r="R117" s="138"/>
      <c r="T117" s="120">
        <v>2022</v>
      </c>
      <c r="U117" s="139">
        <v>39</v>
      </c>
      <c r="V117" s="140">
        <v>466</v>
      </c>
      <c r="W117" s="194">
        <v>32</v>
      </c>
      <c r="X117" s="195">
        <v>0.24678111587900001</v>
      </c>
      <c r="Y117" s="196"/>
      <c r="Z117" s="140">
        <v>112</v>
      </c>
      <c r="AA117" s="194">
        <v>15</v>
      </c>
      <c r="AB117" s="195">
        <v>0.169642857142</v>
      </c>
      <c r="AC117" s="196"/>
      <c r="AD117" s="140">
        <v>119</v>
      </c>
      <c r="AE117" s="194">
        <v>2</v>
      </c>
      <c r="AF117" s="195">
        <v>0.184873949579</v>
      </c>
      <c r="AG117" s="201"/>
    </row>
    <row r="118" spans="1:33">
      <c r="A118" s="116">
        <v>2022</v>
      </c>
      <c r="B118" s="135">
        <v>40</v>
      </c>
      <c r="C118" s="136">
        <v>206</v>
      </c>
      <c r="D118" s="149">
        <v>54</v>
      </c>
      <c r="E118" s="132">
        <v>0.11165048543599999</v>
      </c>
      <c r="F118" s="174">
        <v>7.4074074074000004E-2</v>
      </c>
      <c r="G118" s="136">
        <v>64</v>
      </c>
      <c r="H118" s="149">
        <v>20</v>
      </c>
      <c r="I118" s="132">
        <v>9.375E-2</v>
      </c>
      <c r="J118" s="174"/>
      <c r="K118" s="136">
        <v>437</v>
      </c>
      <c r="L118" s="149">
        <v>52</v>
      </c>
      <c r="M118" s="132">
        <v>0.20823798627000001</v>
      </c>
      <c r="N118" s="174">
        <v>5.7692307691999997E-2</v>
      </c>
      <c r="O118" s="136">
        <v>17</v>
      </c>
      <c r="P118" s="149">
        <v>4</v>
      </c>
      <c r="Q118" s="132"/>
      <c r="R118" s="138"/>
      <c r="T118" s="120">
        <v>2022</v>
      </c>
      <c r="U118" s="139">
        <v>40</v>
      </c>
      <c r="V118" s="140">
        <v>261</v>
      </c>
      <c r="W118" s="194">
        <v>23</v>
      </c>
      <c r="X118" s="195">
        <v>0.218390804597</v>
      </c>
      <c r="Y118" s="196"/>
      <c r="Z118" s="140">
        <v>94</v>
      </c>
      <c r="AA118" s="194">
        <v>19</v>
      </c>
      <c r="AB118" s="195">
        <v>0.18085106382900001</v>
      </c>
      <c r="AC118" s="196"/>
      <c r="AD118" s="140">
        <v>82</v>
      </c>
      <c r="AE118" s="194">
        <v>10</v>
      </c>
      <c r="AF118" s="195">
        <v>0.20731707317</v>
      </c>
      <c r="AG118" s="201"/>
    </row>
    <row r="119" spans="1:33">
      <c r="A119" s="116">
        <v>2022</v>
      </c>
      <c r="B119" s="135">
        <v>41</v>
      </c>
      <c r="C119" s="136">
        <v>227</v>
      </c>
      <c r="D119" s="149">
        <v>47</v>
      </c>
      <c r="E119" s="132">
        <v>4.8458149779000002E-2</v>
      </c>
      <c r="F119" s="174"/>
      <c r="G119" s="136">
        <v>78</v>
      </c>
      <c r="H119" s="149">
        <v>11</v>
      </c>
      <c r="I119" s="132">
        <v>0.15384615384600001</v>
      </c>
      <c r="J119" s="174"/>
      <c r="K119" s="136">
        <v>379</v>
      </c>
      <c r="L119" s="149">
        <v>48</v>
      </c>
      <c r="M119" s="132">
        <v>0.16622691292799999</v>
      </c>
      <c r="N119" s="174"/>
      <c r="O119" s="136">
        <v>19</v>
      </c>
      <c r="P119" s="149">
        <v>6</v>
      </c>
      <c r="Q119" s="132"/>
      <c r="R119" s="138"/>
      <c r="T119" s="120">
        <v>2022</v>
      </c>
      <c r="U119" s="139">
        <v>41</v>
      </c>
      <c r="V119" s="140">
        <v>186</v>
      </c>
      <c r="W119" s="194">
        <v>12</v>
      </c>
      <c r="X119" s="195">
        <v>0.177419354838</v>
      </c>
      <c r="Y119" s="196"/>
      <c r="Z119" s="140">
        <v>135</v>
      </c>
      <c r="AA119" s="194">
        <v>23</v>
      </c>
      <c r="AB119" s="195">
        <v>0.155555555555</v>
      </c>
      <c r="AC119" s="196"/>
      <c r="AD119" s="140">
        <v>58</v>
      </c>
      <c r="AE119" s="194">
        <v>13</v>
      </c>
      <c r="AF119" s="195">
        <v>0.15517241379300001</v>
      </c>
      <c r="AG119" s="201"/>
    </row>
    <row r="120" spans="1:33">
      <c r="A120" s="116">
        <v>2022</v>
      </c>
      <c r="B120" s="135">
        <v>42</v>
      </c>
      <c r="C120" s="136">
        <v>153</v>
      </c>
      <c r="D120" s="149">
        <v>39</v>
      </c>
      <c r="E120" s="132">
        <v>3.2679738562000002E-2</v>
      </c>
      <c r="F120" s="174"/>
      <c r="G120" s="136">
        <v>100</v>
      </c>
      <c r="H120" s="149">
        <v>13</v>
      </c>
      <c r="I120" s="132">
        <v>0.16</v>
      </c>
      <c r="J120" s="174"/>
      <c r="K120" s="136">
        <v>308</v>
      </c>
      <c r="L120" s="149">
        <v>29</v>
      </c>
      <c r="M120" s="132">
        <v>0.152597402597</v>
      </c>
      <c r="N120" s="174"/>
      <c r="O120" s="136">
        <v>20</v>
      </c>
      <c r="P120" s="149">
        <v>5</v>
      </c>
      <c r="Q120" s="132"/>
      <c r="R120" s="138"/>
      <c r="T120" s="120">
        <v>2022</v>
      </c>
      <c r="U120" s="139">
        <v>42</v>
      </c>
      <c r="V120" s="140">
        <v>123</v>
      </c>
      <c r="W120" s="194">
        <v>15</v>
      </c>
      <c r="X120" s="195">
        <v>0.113821138211</v>
      </c>
      <c r="Y120" s="196"/>
      <c r="Z120" s="140">
        <v>104</v>
      </c>
      <c r="AA120" s="194">
        <v>11</v>
      </c>
      <c r="AB120" s="195">
        <v>0.19230769230700001</v>
      </c>
      <c r="AC120" s="196"/>
      <c r="AD120" s="140">
        <v>81</v>
      </c>
      <c r="AE120" s="194">
        <v>3</v>
      </c>
      <c r="AF120" s="195">
        <v>0.16049382715999999</v>
      </c>
      <c r="AG120" s="201"/>
    </row>
    <row r="121" spans="1:33">
      <c r="A121" s="116">
        <v>2022</v>
      </c>
      <c r="B121" s="135">
        <v>43</v>
      </c>
      <c r="C121" s="136">
        <v>101</v>
      </c>
      <c r="D121" s="149">
        <v>35</v>
      </c>
      <c r="E121" s="132">
        <v>5.9405940593999999E-2</v>
      </c>
      <c r="F121" s="174"/>
      <c r="G121" s="136">
        <v>126</v>
      </c>
      <c r="H121" s="149">
        <v>19</v>
      </c>
      <c r="I121" s="132">
        <v>9.5238095238000003E-2</v>
      </c>
      <c r="J121" s="174"/>
      <c r="K121" s="136">
        <v>228</v>
      </c>
      <c r="L121" s="149">
        <v>30</v>
      </c>
      <c r="M121" s="132">
        <v>0.153508771929</v>
      </c>
      <c r="N121" s="174"/>
      <c r="O121" s="136">
        <v>30</v>
      </c>
      <c r="P121" s="149">
        <v>1</v>
      </c>
      <c r="Q121" s="132"/>
      <c r="R121" s="138"/>
      <c r="T121" s="120">
        <v>2022</v>
      </c>
      <c r="U121" s="139">
        <v>43</v>
      </c>
      <c r="V121" s="140">
        <v>65</v>
      </c>
      <c r="W121" s="194">
        <v>7</v>
      </c>
      <c r="X121" s="195">
        <v>0.13846153846100001</v>
      </c>
      <c r="Y121" s="196"/>
      <c r="Z121" s="140">
        <v>127</v>
      </c>
      <c r="AA121" s="194">
        <v>20</v>
      </c>
      <c r="AB121" s="195">
        <v>0.12598425196800001</v>
      </c>
      <c r="AC121" s="196"/>
      <c r="AD121" s="140">
        <v>36</v>
      </c>
      <c r="AE121" s="194">
        <v>3</v>
      </c>
      <c r="AF121" s="195"/>
      <c r="AG121" s="201"/>
    </row>
    <row r="122" spans="1:33">
      <c r="A122" s="116">
        <v>2022</v>
      </c>
      <c r="B122" s="135">
        <v>44</v>
      </c>
      <c r="C122" s="136">
        <v>71</v>
      </c>
      <c r="D122" s="149">
        <v>25</v>
      </c>
      <c r="E122" s="132">
        <v>4.2253521125999997E-2</v>
      </c>
      <c r="F122" s="174"/>
      <c r="G122" s="136">
        <v>121</v>
      </c>
      <c r="H122" s="149">
        <v>16</v>
      </c>
      <c r="I122" s="132">
        <v>0.115702479338</v>
      </c>
      <c r="J122" s="174"/>
      <c r="K122" s="136">
        <v>230</v>
      </c>
      <c r="L122" s="149">
        <v>22</v>
      </c>
      <c r="M122" s="132">
        <v>0.134782608695</v>
      </c>
      <c r="N122" s="174"/>
      <c r="O122" s="136">
        <v>19</v>
      </c>
      <c r="P122" s="149">
        <v>1</v>
      </c>
      <c r="Q122" s="132"/>
      <c r="R122" s="138"/>
      <c r="T122" s="120">
        <v>2022</v>
      </c>
      <c r="U122" s="139">
        <v>44</v>
      </c>
      <c r="V122" s="140">
        <v>35</v>
      </c>
      <c r="W122" s="194">
        <v>1</v>
      </c>
      <c r="X122" s="195"/>
      <c r="Y122" s="196"/>
      <c r="Z122" s="140">
        <v>150</v>
      </c>
      <c r="AA122" s="194">
        <v>13</v>
      </c>
      <c r="AB122" s="195">
        <v>0.13333333333299999</v>
      </c>
      <c r="AC122" s="196"/>
      <c r="AD122" s="140">
        <v>45</v>
      </c>
      <c r="AE122" s="194">
        <v>8</v>
      </c>
      <c r="AF122" s="195"/>
      <c r="AG122" s="201"/>
    </row>
    <row r="123" spans="1:33" ht="15.75" thickBot="1">
      <c r="A123" s="122">
        <v>2022</v>
      </c>
      <c r="B123" s="141">
        <v>45</v>
      </c>
      <c r="C123" s="142">
        <v>50</v>
      </c>
      <c r="D123" s="187">
        <v>14</v>
      </c>
      <c r="E123" s="176"/>
      <c r="F123" s="177"/>
      <c r="G123" s="142">
        <v>92</v>
      </c>
      <c r="H123" s="187">
        <v>15</v>
      </c>
      <c r="I123" s="176">
        <v>0.14130434782599999</v>
      </c>
      <c r="J123" s="177"/>
      <c r="K123" s="142">
        <v>193</v>
      </c>
      <c r="L123" s="187">
        <v>27</v>
      </c>
      <c r="M123" s="176">
        <v>0.129533678756</v>
      </c>
      <c r="N123" s="177"/>
      <c r="O123" s="142">
        <v>21</v>
      </c>
      <c r="P123" s="187">
        <v>4</v>
      </c>
      <c r="Q123" s="176"/>
      <c r="R123" s="144"/>
      <c r="T123" s="126">
        <v>2022</v>
      </c>
      <c r="U123" s="145">
        <v>45</v>
      </c>
      <c r="V123" s="146">
        <v>22</v>
      </c>
      <c r="W123" s="197">
        <v>1</v>
      </c>
      <c r="X123" s="198"/>
      <c r="Y123" s="199"/>
      <c r="Z123" s="146">
        <v>142</v>
      </c>
      <c r="AA123" s="197">
        <v>23</v>
      </c>
      <c r="AB123" s="198">
        <v>0.14084507042200001</v>
      </c>
      <c r="AC123" s="199"/>
      <c r="AD123" s="146">
        <v>29</v>
      </c>
      <c r="AE123" s="197">
        <v>3</v>
      </c>
      <c r="AF123" s="198"/>
      <c r="AG123" s="202"/>
    </row>
    <row r="124" spans="1:33">
      <c r="A124" s="109">
        <v>2023</v>
      </c>
      <c r="B124" s="128">
        <v>23</v>
      </c>
      <c r="C124" s="129">
        <v>20</v>
      </c>
      <c r="D124" s="186"/>
      <c r="E124" s="171"/>
      <c r="F124" s="172"/>
      <c r="G124" s="129">
        <v>2</v>
      </c>
      <c r="H124" s="186">
        <v>1</v>
      </c>
      <c r="I124" s="171"/>
      <c r="J124" s="172"/>
      <c r="K124" s="129">
        <v>59</v>
      </c>
      <c r="L124" s="186">
        <v>3</v>
      </c>
      <c r="M124" s="171">
        <v>0.186440677966</v>
      </c>
      <c r="N124" s="172"/>
      <c r="O124" s="129"/>
      <c r="P124" s="186"/>
      <c r="Q124" s="171"/>
      <c r="R124" s="131"/>
      <c r="T124" s="114">
        <v>2023</v>
      </c>
      <c r="U124" s="133">
        <v>23</v>
      </c>
      <c r="V124" s="134">
        <v>52</v>
      </c>
      <c r="W124" s="191">
        <v>2</v>
      </c>
      <c r="X124" s="192">
        <v>0.19230769230700001</v>
      </c>
      <c r="Y124" s="193"/>
      <c r="Z124" s="134">
        <v>3</v>
      </c>
      <c r="AA124" s="191"/>
      <c r="AB124" s="192"/>
      <c r="AC124" s="193"/>
      <c r="AD124" s="134">
        <v>4</v>
      </c>
      <c r="AE124" s="191">
        <v>1</v>
      </c>
      <c r="AF124" s="192"/>
      <c r="AG124" s="200"/>
    </row>
    <row r="125" spans="1:33">
      <c r="A125" s="116">
        <v>2023</v>
      </c>
      <c r="B125" s="135">
        <v>24</v>
      </c>
      <c r="C125" s="136">
        <v>28</v>
      </c>
      <c r="D125" s="149">
        <v>2</v>
      </c>
      <c r="E125" s="132"/>
      <c r="F125" s="174"/>
      <c r="G125" s="136">
        <v>5</v>
      </c>
      <c r="H125" s="149"/>
      <c r="I125" s="132"/>
      <c r="J125" s="174"/>
      <c r="K125" s="136">
        <v>99</v>
      </c>
      <c r="L125" s="149">
        <v>4</v>
      </c>
      <c r="M125" s="132">
        <v>0.21212121212099999</v>
      </c>
      <c r="N125" s="174"/>
      <c r="O125" s="136"/>
      <c r="P125" s="149"/>
      <c r="Q125" s="132"/>
      <c r="R125" s="138"/>
      <c r="T125" s="120">
        <v>2023</v>
      </c>
      <c r="U125" s="139">
        <v>24</v>
      </c>
      <c r="V125" s="140">
        <v>77</v>
      </c>
      <c r="W125" s="194">
        <v>4</v>
      </c>
      <c r="X125" s="195">
        <v>0.25974025973999998</v>
      </c>
      <c r="Y125" s="196"/>
      <c r="Z125" s="140">
        <v>2</v>
      </c>
      <c r="AA125" s="194"/>
      <c r="AB125" s="195"/>
      <c r="AC125" s="196"/>
      <c r="AD125" s="140">
        <v>20</v>
      </c>
      <c r="AE125" s="194"/>
      <c r="AF125" s="195"/>
      <c r="AG125" s="201"/>
    </row>
    <row r="126" spans="1:33">
      <c r="A126" s="116">
        <v>2023</v>
      </c>
      <c r="B126" s="135">
        <v>25</v>
      </c>
      <c r="C126" s="136">
        <v>56</v>
      </c>
      <c r="D126" s="149">
        <v>2</v>
      </c>
      <c r="E126" s="132">
        <v>0.41071428571399998</v>
      </c>
      <c r="F126" s="174"/>
      <c r="G126" s="136">
        <v>2</v>
      </c>
      <c r="H126" s="149"/>
      <c r="I126" s="132"/>
      <c r="J126" s="174"/>
      <c r="K126" s="136">
        <v>152</v>
      </c>
      <c r="L126" s="149">
        <v>14</v>
      </c>
      <c r="M126" s="132">
        <v>0.29605263157799999</v>
      </c>
      <c r="N126" s="174"/>
      <c r="O126" s="136">
        <v>1</v>
      </c>
      <c r="P126" s="149">
        <v>1</v>
      </c>
      <c r="Q126" s="132"/>
      <c r="R126" s="138"/>
      <c r="T126" s="120">
        <v>2023</v>
      </c>
      <c r="U126" s="139">
        <v>25</v>
      </c>
      <c r="V126" s="140">
        <v>128</v>
      </c>
      <c r="W126" s="194">
        <v>11</v>
      </c>
      <c r="X126" s="195">
        <v>0.3203125</v>
      </c>
      <c r="Y126" s="196"/>
      <c r="Z126" s="140">
        <v>1</v>
      </c>
      <c r="AA126" s="194"/>
      <c r="AB126" s="195"/>
      <c r="AC126" s="196"/>
      <c r="AD126" s="140">
        <v>23</v>
      </c>
      <c r="AE126" s="194">
        <v>3</v>
      </c>
      <c r="AF126" s="195"/>
      <c r="AG126" s="201"/>
    </row>
    <row r="127" spans="1:33">
      <c r="A127" s="116">
        <v>2023</v>
      </c>
      <c r="B127" s="135">
        <v>26</v>
      </c>
      <c r="C127" s="136">
        <v>87</v>
      </c>
      <c r="D127" s="149">
        <v>1</v>
      </c>
      <c r="E127" s="132">
        <v>0.28735632183900001</v>
      </c>
      <c r="F127" s="174"/>
      <c r="G127" s="136">
        <v>8</v>
      </c>
      <c r="H127" s="149"/>
      <c r="I127" s="132"/>
      <c r="J127" s="174"/>
      <c r="K127" s="136">
        <v>214</v>
      </c>
      <c r="L127" s="149">
        <v>7</v>
      </c>
      <c r="M127" s="132">
        <v>0.308411214953</v>
      </c>
      <c r="N127" s="174"/>
      <c r="O127" s="136">
        <v>1</v>
      </c>
      <c r="P127" s="149"/>
      <c r="Q127" s="132"/>
      <c r="R127" s="138"/>
      <c r="T127" s="120">
        <v>2023</v>
      </c>
      <c r="U127" s="139">
        <v>26</v>
      </c>
      <c r="V127" s="140">
        <v>174</v>
      </c>
      <c r="W127" s="194">
        <v>6</v>
      </c>
      <c r="X127" s="195">
        <v>0.32758620689599999</v>
      </c>
      <c r="Y127" s="196"/>
      <c r="Z127" s="140">
        <v>8</v>
      </c>
      <c r="AA127" s="194"/>
      <c r="AB127" s="195"/>
      <c r="AC127" s="196"/>
      <c r="AD127" s="140">
        <v>32</v>
      </c>
      <c r="AE127" s="194">
        <v>1</v>
      </c>
      <c r="AF127" s="195"/>
      <c r="AG127" s="201"/>
    </row>
    <row r="128" spans="1:33">
      <c r="A128" s="116">
        <v>2023</v>
      </c>
      <c r="B128" s="135">
        <v>27</v>
      </c>
      <c r="C128" s="136">
        <v>119</v>
      </c>
      <c r="D128" s="149">
        <v>5</v>
      </c>
      <c r="E128" s="132">
        <v>0.35294117647000001</v>
      </c>
      <c r="F128" s="174"/>
      <c r="G128" s="136">
        <v>6</v>
      </c>
      <c r="H128" s="149"/>
      <c r="I128" s="132"/>
      <c r="J128" s="174"/>
      <c r="K128" s="136">
        <v>263</v>
      </c>
      <c r="L128" s="149">
        <v>8</v>
      </c>
      <c r="M128" s="132">
        <v>0.31178707224300001</v>
      </c>
      <c r="N128" s="174"/>
      <c r="O128" s="136">
        <v>4</v>
      </c>
      <c r="P128" s="149"/>
      <c r="Q128" s="132"/>
      <c r="R128" s="138"/>
      <c r="T128" s="120">
        <v>2023</v>
      </c>
      <c r="U128" s="139">
        <v>27</v>
      </c>
      <c r="V128" s="140">
        <v>218</v>
      </c>
      <c r="W128" s="194">
        <v>8</v>
      </c>
      <c r="X128" s="195">
        <v>0.29816513761399999</v>
      </c>
      <c r="Y128" s="196"/>
      <c r="Z128" s="140">
        <v>6</v>
      </c>
      <c r="AA128" s="194"/>
      <c r="AB128" s="195"/>
      <c r="AC128" s="196"/>
      <c r="AD128" s="140">
        <v>39</v>
      </c>
      <c r="AE128" s="194"/>
      <c r="AF128" s="195"/>
      <c r="AG128" s="201"/>
    </row>
    <row r="129" spans="1:33">
      <c r="A129" s="116">
        <v>2023</v>
      </c>
      <c r="B129" s="135">
        <v>28</v>
      </c>
      <c r="C129" s="136">
        <v>141</v>
      </c>
      <c r="D129" s="149">
        <v>8</v>
      </c>
      <c r="E129" s="132">
        <v>0.368794326241</v>
      </c>
      <c r="F129" s="174"/>
      <c r="G129" s="136">
        <v>5</v>
      </c>
      <c r="H129" s="149">
        <v>2</v>
      </c>
      <c r="I129" s="132"/>
      <c r="J129" s="174"/>
      <c r="K129" s="136">
        <v>451</v>
      </c>
      <c r="L129" s="149">
        <v>27</v>
      </c>
      <c r="M129" s="132">
        <v>0.29046563192899999</v>
      </c>
      <c r="N129" s="174"/>
      <c r="O129" s="136"/>
      <c r="P129" s="149"/>
      <c r="Q129" s="132"/>
      <c r="R129" s="138"/>
      <c r="T129" s="120">
        <v>2023</v>
      </c>
      <c r="U129" s="139">
        <v>28</v>
      </c>
      <c r="V129" s="140">
        <v>370</v>
      </c>
      <c r="W129" s="194">
        <v>23</v>
      </c>
      <c r="X129" s="195">
        <v>0.302702702702</v>
      </c>
      <c r="Y129" s="196"/>
      <c r="Z129" s="140">
        <v>3</v>
      </c>
      <c r="AA129" s="194">
        <v>2</v>
      </c>
      <c r="AB129" s="195"/>
      <c r="AC129" s="196"/>
      <c r="AD129" s="140">
        <v>78</v>
      </c>
      <c r="AE129" s="194">
        <v>2</v>
      </c>
      <c r="AF129" s="195">
        <v>0.24358974358900001</v>
      </c>
      <c r="AG129" s="201"/>
    </row>
    <row r="130" spans="1:33">
      <c r="A130" s="116">
        <v>2023</v>
      </c>
      <c r="B130" s="135">
        <v>29</v>
      </c>
      <c r="C130" s="136">
        <v>216</v>
      </c>
      <c r="D130" s="149">
        <v>5</v>
      </c>
      <c r="E130" s="132">
        <v>0.35185185185099999</v>
      </c>
      <c r="F130" s="174"/>
      <c r="G130" s="136">
        <v>8</v>
      </c>
      <c r="H130" s="149"/>
      <c r="I130" s="132"/>
      <c r="J130" s="174"/>
      <c r="K130" s="136">
        <v>506</v>
      </c>
      <c r="L130" s="149">
        <v>21</v>
      </c>
      <c r="M130" s="132">
        <v>0.33201581027600002</v>
      </c>
      <c r="N130" s="174"/>
      <c r="O130" s="136">
        <v>3</v>
      </c>
      <c r="P130" s="149"/>
      <c r="Q130" s="132"/>
      <c r="R130" s="138"/>
      <c r="T130" s="120">
        <v>2023</v>
      </c>
      <c r="U130" s="139">
        <v>29</v>
      </c>
      <c r="V130" s="140">
        <v>422</v>
      </c>
      <c r="W130" s="194">
        <v>14</v>
      </c>
      <c r="X130" s="195">
        <v>0.32938388625499998</v>
      </c>
      <c r="Y130" s="196"/>
      <c r="Z130" s="140">
        <v>6</v>
      </c>
      <c r="AA130" s="194">
        <v>2</v>
      </c>
      <c r="AB130" s="195"/>
      <c r="AC130" s="196"/>
      <c r="AD130" s="140">
        <v>78</v>
      </c>
      <c r="AE130" s="194">
        <v>5</v>
      </c>
      <c r="AF130" s="195">
        <v>0.34615384615299999</v>
      </c>
      <c r="AG130" s="201"/>
    </row>
    <row r="131" spans="1:33">
      <c r="A131" s="116">
        <v>2023</v>
      </c>
      <c r="B131" s="135">
        <v>30</v>
      </c>
      <c r="C131" s="136">
        <v>194</v>
      </c>
      <c r="D131" s="149">
        <v>9</v>
      </c>
      <c r="E131" s="132">
        <v>0.29381443298900001</v>
      </c>
      <c r="F131" s="174"/>
      <c r="G131" s="136">
        <v>20</v>
      </c>
      <c r="H131" s="149">
        <v>1</v>
      </c>
      <c r="I131" s="132"/>
      <c r="J131" s="174"/>
      <c r="K131" s="136">
        <v>683</v>
      </c>
      <c r="L131" s="149">
        <v>32</v>
      </c>
      <c r="M131" s="132">
        <v>0.27086383601699998</v>
      </c>
      <c r="N131" s="174"/>
      <c r="O131" s="136">
        <v>1</v>
      </c>
      <c r="P131" s="149"/>
      <c r="Q131" s="132"/>
      <c r="R131" s="138"/>
      <c r="T131" s="120">
        <v>2023</v>
      </c>
      <c r="U131" s="139">
        <v>30</v>
      </c>
      <c r="V131" s="140">
        <v>546</v>
      </c>
      <c r="W131" s="194">
        <v>26</v>
      </c>
      <c r="X131" s="195">
        <v>0.254578754578</v>
      </c>
      <c r="Y131" s="196"/>
      <c r="Z131" s="140">
        <v>31</v>
      </c>
      <c r="AA131" s="194">
        <v>2</v>
      </c>
      <c r="AB131" s="195"/>
      <c r="AC131" s="196"/>
      <c r="AD131" s="140">
        <v>106</v>
      </c>
      <c r="AE131" s="194">
        <v>4</v>
      </c>
      <c r="AF131" s="195">
        <v>0.37735849056600002</v>
      </c>
      <c r="AG131" s="201"/>
    </row>
    <row r="132" spans="1:33">
      <c r="A132" s="116">
        <v>2023</v>
      </c>
      <c r="B132" s="135">
        <v>31</v>
      </c>
      <c r="C132" s="136">
        <v>326</v>
      </c>
      <c r="D132" s="149">
        <v>5</v>
      </c>
      <c r="E132" s="132">
        <v>0.346625766871</v>
      </c>
      <c r="F132" s="174"/>
      <c r="G132" s="136">
        <v>13</v>
      </c>
      <c r="H132" s="149">
        <v>1</v>
      </c>
      <c r="I132" s="132"/>
      <c r="J132" s="174"/>
      <c r="K132" s="136">
        <v>723</v>
      </c>
      <c r="L132" s="149">
        <v>41</v>
      </c>
      <c r="M132" s="132">
        <v>0.31120331950199998</v>
      </c>
      <c r="N132" s="174"/>
      <c r="O132" s="136">
        <v>5</v>
      </c>
      <c r="P132" s="149"/>
      <c r="Q132" s="132"/>
      <c r="R132" s="138"/>
      <c r="T132" s="120">
        <v>2023</v>
      </c>
      <c r="U132" s="139">
        <v>31</v>
      </c>
      <c r="V132" s="140">
        <v>555</v>
      </c>
      <c r="W132" s="194">
        <v>32</v>
      </c>
      <c r="X132" s="195">
        <v>0.31531531531500001</v>
      </c>
      <c r="Y132" s="196"/>
      <c r="Z132" s="140">
        <v>34</v>
      </c>
      <c r="AA132" s="194"/>
      <c r="AB132" s="195"/>
      <c r="AC132" s="196"/>
      <c r="AD132" s="140">
        <v>134</v>
      </c>
      <c r="AE132" s="194">
        <v>9</v>
      </c>
      <c r="AF132" s="195">
        <v>0.33582089552200001</v>
      </c>
      <c r="AG132" s="201"/>
    </row>
    <row r="133" spans="1:33">
      <c r="A133" s="116">
        <v>2023</v>
      </c>
      <c r="B133" s="135">
        <v>32</v>
      </c>
      <c r="C133" s="136">
        <v>324</v>
      </c>
      <c r="D133" s="149">
        <v>11</v>
      </c>
      <c r="E133" s="132">
        <v>0.33641975308599997</v>
      </c>
      <c r="F133" s="174"/>
      <c r="G133" s="136">
        <v>24</v>
      </c>
      <c r="H133" s="149">
        <v>1</v>
      </c>
      <c r="I133" s="132"/>
      <c r="J133" s="174"/>
      <c r="K133" s="136">
        <v>817</v>
      </c>
      <c r="L133" s="149">
        <v>47</v>
      </c>
      <c r="M133" s="132">
        <v>0.280293757649</v>
      </c>
      <c r="N133" s="174"/>
      <c r="O133" s="136">
        <v>9</v>
      </c>
      <c r="P133" s="149">
        <v>1</v>
      </c>
      <c r="Q133" s="132"/>
      <c r="R133" s="138"/>
      <c r="T133" s="120">
        <v>2023</v>
      </c>
      <c r="U133" s="139">
        <v>32</v>
      </c>
      <c r="V133" s="140">
        <v>600</v>
      </c>
      <c r="W133" s="194">
        <v>39</v>
      </c>
      <c r="X133" s="195">
        <v>0.28833333333299999</v>
      </c>
      <c r="Y133" s="196"/>
      <c r="Z133" s="140">
        <v>33</v>
      </c>
      <c r="AA133" s="194">
        <v>5</v>
      </c>
      <c r="AB133" s="195"/>
      <c r="AC133" s="196"/>
      <c r="AD133" s="140">
        <v>184</v>
      </c>
      <c r="AE133" s="194">
        <v>3</v>
      </c>
      <c r="AF133" s="195">
        <v>0.271739130434</v>
      </c>
      <c r="AG133" s="201"/>
    </row>
    <row r="134" spans="1:33">
      <c r="A134" s="116">
        <v>2023</v>
      </c>
      <c r="B134" s="135">
        <v>33</v>
      </c>
      <c r="C134" s="136">
        <v>309</v>
      </c>
      <c r="D134" s="149">
        <v>12</v>
      </c>
      <c r="E134" s="132">
        <v>0.29773462783100002</v>
      </c>
      <c r="F134" s="174"/>
      <c r="G134" s="136">
        <v>19</v>
      </c>
      <c r="H134" s="149"/>
      <c r="I134" s="132"/>
      <c r="J134" s="174"/>
      <c r="K134" s="136">
        <v>813</v>
      </c>
      <c r="L134" s="149">
        <v>38</v>
      </c>
      <c r="M134" s="132">
        <v>0.30627306272999999</v>
      </c>
      <c r="N134" s="174"/>
      <c r="O134" s="136">
        <v>7</v>
      </c>
      <c r="P134" s="149">
        <v>3</v>
      </c>
      <c r="Q134" s="132"/>
      <c r="R134" s="138"/>
      <c r="T134" s="120">
        <v>2023</v>
      </c>
      <c r="U134" s="139">
        <v>33</v>
      </c>
      <c r="V134" s="140">
        <v>622</v>
      </c>
      <c r="W134" s="194">
        <v>32</v>
      </c>
      <c r="X134" s="195">
        <v>0.31672025723399999</v>
      </c>
      <c r="Y134" s="196"/>
      <c r="Z134" s="140">
        <v>36</v>
      </c>
      <c r="AA134" s="194">
        <v>3</v>
      </c>
      <c r="AB134" s="195"/>
      <c r="AC134" s="196"/>
      <c r="AD134" s="140">
        <v>155</v>
      </c>
      <c r="AE134" s="194">
        <v>3</v>
      </c>
      <c r="AF134" s="195">
        <v>0.32258064516099999</v>
      </c>
      <c r="AG134" s="201"/>
    </row>
    <row r="135" spans="1:33">
      <c r="A135" s="116">
        <v>2023</v>
      </c>
      <c r="B135" s="135">
        <v>34</v>
      </c>
      <c r="C135" s="136">
        <v>372</v>
      </c>
      <c r="D135" s="149">
        <v>23</v>
      </c>
      <c r="E135" s="132">
        <v>0.32526881720400003</v>
      </c>
      <c r="F135" s="174"/>
      <c r="G135" s="136">
        <v>25</v>
      </c>
      <c r="H135" s="149">
        <v>3</v>
      </c>
      <c r="I135" s="132"/>
      <c r="J135" s="174"/>
      <c r="K135" s="136">
        <v>924</v>
      </c>
      <c r="L135" s="149">
        <v>54</v>
      </c>
      <c r="M135" s="132">
        <v>0.28571428571399998</v>
      </c>
      <c r="N135" s="174">
        <v>0.24074074073999999</v>
      </c>
      <c r="O135" s="136">
        <v>16</v>
      </c>
      <c r="P135" s="149"/>
      <c r="Q135" s="132"/>
      <c r="R135" s="138"/>
      <c r="T135" s="120">
        <v>2023</v>
      </c>
      <c r="U135" s="139">
        <v>34</v>
      </c>
      <c r="V135" s="140">
        <v>720</v>
      </c>
      <c r="W135" s="194">
        <v>40</v>
      </c>
      <c r="X135" s="195">
        <v>0.29722222222200001</v>
      </c>
      <c r="Y135" s="196"/>
      <c r="Z135" s="140">
        <v>46</v>
      </c>
      <c r="AA135" s="194">
        <v>5</v>
      </c>
      <c r="AB135" s="195"/>
      <c r="AC135" s="196"/>
      <c r="AD135" s="140">
        <v>158</v>
      </c>
      <c r="AE135" s="194">
        <v>9</v>
      </c>
      <c r="AF135" s="195">
        <v>0.284810126582</v>
      </c>
      <c r="AG135" s="201"/>
    </row>
    <row r="136" spans="1:33">
      <c r="A136" s="116">
        <v>2023</v>
      </c>
      <c r="B136" s="135">
        <v>35</v>
      </c>
      <c r="C136" s="136">
        <v>363</v>
      </c>
      <c r="D136" s="149">
        <v>15</v>
      </c>
      <c r="E136" s="132">
        <v>0.23140495867700001</v>
      </c>
      <c r="F136" s="174"/>
      <c r="G136" s="136">
        <v>36</v>
      </c>
      <c r="H136" s="149">
        <v>3</v>
      </c>
      <c r="I136" s="132"/>
      <c r="J136" s="174"/>
      <c r="K136" s="136">
        <v>964</v>
      </c>
      <c r="L136" s="149">
        <v>62</v>
      </c>
      <c r="M136" s="132">
        <v>0.24688796680399999</v>
      </c>
      <c r="N136" s="174">
        <v>0.24193548387</v>
      </c>
      <c r="O136" s="136">
        <v>19</v>
      </c>
      <c r="P136" s="149">
        <v>3</v>
      </c>
      <c r="Q136" s="132"/>
      <c r="R136" s="138"/>
      <c r="T136" s="120">
        <v>2023</v>
      </c>
      <c r="U136" s="139">
        <v>35</v>
      </c>
      <c r="V136" s="140">
        <v>730</v>
      </c>
      <c r="W136" s="194">
        <v>45</v>
      </c>
      <c r="X136" s="195">
        <v>0.25068493150600002</v>
      </c>
      <c r="Y136" s="196"/>
      <c r="Z136" s="140">
        <v>64</v>
      </c>
      <c r="AA136" s="194">
        <v>10</v>
      </c>
      <c r="AB136" s="195">
        <v>0.15625</v>
      </c>
      <c r="AC136" s="196"/>
      <c r="AD136" s="140">
        <v>170</v>
      </c>
      <c r="AE136" s="194">
        <v>7</v>
      </c>
      <c r="AF136" s="195">
        <v>0.26470588235199999</v>
      </c>
      <c r="AG136" s="201"/>
    </row>
    <row r="137" spans="1:33">
      <c r="A137" s="116">
        <v>2023</v>
      </c>
      <c r="B137" s="135">
        <v>36</v>
      </c>
      <c r="C137" s="136">
        <v>318</v>
      </c>
      <c r="D137" s="149">
        <v>19</v>
      </c>
      <c r="E137" s="132">
        <v>0.216981132075</v>
      </c>
      <c r="F137" s="174"/>
      <c r="G137" s="136">
        <v>35</v>
      </c>
      <c r="H137" s="149">
        <v>10</v>
      </c>
      <c r="I137" s="132"/>
      <c r="J137" s="174"/>
      <c r="K137" s="136">
        <v>925</v>
      </c>
      <c r="L137" s="149">
        <v>42</v>
      </c>
      <c r="M137" s="132">
        <v>0.23243243243200001</v>
      </c>
      <c r="N137" s="174"/>
      <c r="O137" s="136">
        <v>16</v>
      </c>
      <c r="P137" s="149">
        <v>1</v>
      </c>
      <c r="Q137" s="132"/>
      <c r="R137" s="138"/>
      <c r="T137" s="120">
        <v>2023</v>
      </c>
      <c r="U137" s="139">
        <v>36</v>
      </c>
      <c r="V137" s="140">
        <v>665</v>
      </c>
      <c r="W137" s="194">
        <v>30</v>
      </c>
      <c r="X137" s="195">
        <v>0.24210526315700001</v>
      </c>
      <c r="Y137" s="196"/>
      <c r="Z137" s="140">
        <v>91</v>
      </c>
      <c r="AA137" s="194">
        <v>6</v>
      </c>
      <c r="AB137" s="195">
        <v>0.120879120879</v>
      </c>
      <c r="AC137" s="196"/>
      <c r="AD137" s="140">
        <v>169</v>
      </c>
      <c r="AE137" s="194">
        <v>6</v>
      </c>
      <c r="AF137" s="195">
        <v>0.25443786982200001</v>
      </c>
      <c r="AG137" s="201"/>
    </row>
    <row r="138" spans="1:33">
      <c r="A138" s="116">
        <v>2023</v>
      </c>
      <c r="B138" s="135">
        <v>37</v>
      </c>
      <c r="C138" s="136">
        <v>343</v>
      </c>
      <c r="D138" s="149">
        <v>15</v>
      </c>
      <c r="E138" s="132">
        <v>0.189504373177</v>
      </c>
      <c r="F138" s="174"/>
      <c r="G138" s="136">
        <v>55</v>
      </c>
      <c r="H138" s="149">
        <v>8</v>
      </c>
      <c r="I138" s="132">
        <v>0.27272727272699998</v>
      </c>
      <c r="J138" s="174"/>
      <c r="K138" s="136">
        <v>774</v>
      </c>
      <c r="L138" s="149">
        <v>48</v>
      </c>
      <c r="M138" s="132">
        <v>0.25064599483200001</v>
      </c>
      <c r="N138" s="174"/>
      <c r="O138" s="136">
        <v>15</v>
      </c>
      <c r="P138" s="149">
        <v>1</v>
      </c>
      <c r="Q138" s="132"/>
      <c r="R138" s="138"/>
      <c r="T138" s="120">
        <v>2023</v>
      </c>
      <c r="U138" s="139">
        <v>37</v>
      </c>
      <c r="V138" s="140">
        <v>564</v>
      </c>
      <c r="W138" s="194">
        <v>26</v>
      </c>
      <c r="X138" s="195">
        <v>0.26595744680799999</v>
      </c>
      <c r="Y138" s="196"/>
      <c r="Z138" s="140">
        <v>81</v>
      </c>
      <c r="AA138" s="194">
        <v>12</v>
      </c>
      <c r="AB138" s="195">
        <v>0.14814814814800001</v>
      </c>
      <c r="AC138" s="196"/>
      <c r="AD138" s="140">
        <v>129</v>
      </c>
      <c r="AE138" s="194">
        <v>10</v>
      </c>
      <c r="AF138" s="195">
        <v>0.248062015503</v>
      </c>
      <c r="AG138" s="201"/>
    </row>
    <row r="139" spans="1:33">
      <c r="A139" s="116">
        <v>2023</v>
      </c>
      <c r="B139" s="135">
        <v>38</v>
      </c>
      <c r="C139" s="136">
        <v>344</v>
      </c>
      <c r="D139" s="149">
        <v>39</v>
      </c>
      <c r="E139" s="132">
        <v>0.16279069767400001</v>
      </c>
      <c r="F139" s="174"/>
      <c r="G139" s="136">
        <v>60</v>
      </c>
      <c r="H139" s="149">
        <v>4</v>
      </c>
      <c r="I139" s="132">
        <v>0.21666666666600001</v>
      </c>
      <c r="J139" s="174"/>
      <c r="K139" s="136">
        <v>835</v>
      </c>
      <c r="L139" s="149">
        <v>63</v>
      </c>
      <c r="M139" s="132">
        <v>0.21437125748499999</v>
      </c>
      <c r="N139" s="174">
        <v>0.206349206349</v>
      </c>
      <c r="O139" s="136">
        <v>23</v>
      </c>
      <c r="P139" s="149">
        <v>2</v>
      </c>
      <c r="Q139" s="132"/>
      <c r="R139" s="138"/>
      <c r="T139" s="120">
        <v>2023</v>
      </c>
      <c r="U139" s="139">
        <v>38</v>
      </c>
      <c r="V139" s="140">
        <v>615</v>
      </c>
      <c r="W139" s="194">
        <v>44</v>
      </c>
      <c r="X139" s="195">
        <v>0.211382113821</v>
      </c>
      <c r="Y139" s="196"/>
      <c r="Z139" s="140">
        <v>90</v>
      </c>
      <c r="AA139" s="194">
        <v>10</v>
      </c>
      <c r="AB139" s="195">
        <v>0.211111111111</v>
      </c>
      <c r="AC139" s="196"/>
      <c r="AD139" s="140">
        <v>130</v>
      </c>
      <c r="AE139" s="194">
        <v>9</v>
      </c>
      <c r="AF139" s="195">
        <v>0.23076923076899999</v>
      </c>
      <c r="AG139" s="201"/>
    </row>
    <row r="140" spans="1:33">
      <c r="A140" s="116">
        <v>2023</v>
      </c>
      <c r="B140" s="135">
        <v>39</v>
      </c>
      <c r="C140" s="136">
        <v>482</v>
      </c>
      <c r="D140" s="149">
        <v>74</v>
      </c>
      <c r="E140" s="132">
        <v>0.13070539418999999</v>
      </c>
      <c r="F140" s="174">
        <v>0.135135135135</v>
      </c>
      <c r="G140" s="136">
        <v>99</v>
      </c>
      <c r="H140" s="149">
        <v>14</v>
      </c>
      <c r="I140" s="132">
        <v>0.222222222222</v>
      </c>
      <c r="J140" s="174"/>
      <c r="K140" s="136">
        <v>920</v>
      </c>
      <c r="L140" s="149">
        <v>52</v>
      </c>
      <c r="M140" s="132">
        <v>0.215217391304</v>
      </c>
      <c r="N140" s="174">
        <v>0.17307692307600001</v>
      </c>
      <c r="O140" s="136">
        <v>32</v>
      </c>
      <c r="P140" s="149">
        <v>2</v>
      </c>
      <c r="Q140" s="132"/>
      <c r="R140" s="138"/>
      <c r="T140" s="120">
        <v>2023</v>
      </c>
      <c r="U140" s="139">
        <v>39</v>
      </c>
      <c r="V140" s="140">
        <v>640</v>
      </c>
      <c r="W140" s="194">
        <v>40</v>
      </c>
      <c r="X140" s="195">
        <v>0.21718750000000001</v>
      </c>
      <c r="Y140" s="196"/>
      <c r="Z140" s="140">
        <v>119</v>
      </c>
      <c r="AA140" s="194">
        <v>8</v>
      </c>
      <c r="AB140" s="195">
        <v>0.22689075630200001</v>
      </c>
      <c r="AC140" s="196"/>
      <c r="AD140" s="140">
        <v>161</v>
      </c>
      <c r="AE140" s="194">
        <v>4</v>
      </c>
      <c r="AF140" s="195">
        <v>0.198757763975</v>
      </c>
      <c r="AG140" s="201"/>
    </row>
    <row r="141" spans="1:33">
      <c r="A141" s="116">
        <v>2023</v>
      </c>
      <c r="B141" s="135">
        <v>40</v>
      </c>
      <c r="C141" s="136">
        <v>131</v>
      </c>
      <c r="D141" s="149">
        <v>30</v>
      </c>
      <c r="E141" s="132">
        <v>0.152671755725</v>
      </c>
      <c r="F141" s="174"/>
      <c r="G141" s="136">
        <v>71</v>
      </c>
      <c r="H141" s="149">
        <v>11</v>
      </c>
      <c r="I141" s="132">
        <v>9.8591549294999997E-2</v>
      </c>
      <c r="J141" s="174"/>
      <c r="K141" s="136">
        <v>696</v>
      </c>
      <c r="L141" s="149">
        <v>42</v>
      </c>
      <c r="M141" s="132">
        <v>0.17097701149399999</v>
      </c>
      <c r="N141" s="174"/>
      <c r="O141" s="136">
        <v>36</v>
      </c>
      <c r="P141" s="149">
        <v>2</v>
      </c>
      <c r="Q141" s="132"/>
      <c r="R141" s="138"/>
      <c r="T141" s="120">
        <v>2023</v>
      </c>
      <c r="U141" s="139">
        <v>40</v>
      </c>
      <c r="V141" s="140">
        <v>403</v>
      </c>
      <c r="W141" s="194">
        <v>27</v>
      </c>
      <c r="X141" s="195">
        <v>0.19106699751799999</v>
      </c>
      <c r="Y141" s="196"/>
      <c r="Z141" s="140">
        <v>171</v>
      </c>
      <c r="AA141" s="194">
        <v>12</v>
      </c>
      <c r="AB141" s="195">
        <v>0.14035087719200001</v>
      </c>
      <c r="AC141" s="196"/>
      <c r="AD141" s="140">
        <v>122</v>
      </c>
      <c r="AE141" s="194">
        <v>3</v>
      </c>
      <c r="AF141" s="195">
        <v>0.14754098360599999</v>
      </c>
      <c r="AG141" s="201"/>
    </row>
    <row r="142" spans="1:33">
      <c r="A142" s="116">
        <v>2023</v>
      </c>
      <c r="B142" s="135">
        <v>41</v>
      </c>
      <c r="C142" s="136">
        <v>137</v>
      </c>
      <c r="D142" s="149">
        <v>39</v>
      </c>
      <c r="E142" s="132">
        <v>5.1094890509999998E-2</v>
      </c>
      <c r="F142" s="174"/>
      <c r="G142" s="136">
        <v>101</v>
      </c>
      <c r="H142" s="149">
        <v>15</v>
      </c>
      <c r="I142" s="132">
        <v>0.118811881188</v>
      </c>
      <c r="J142" s="174"/>
      <c r="K142" s="136">
        <v>460</v>
      </c>
      <c r="L142" s="149">
        <v>38</v>
      </c>
      <c r="M142" s="132">
        <v>0.167391304347</v>
      </c>
      <c r="N142" s="174"/>
      <c r="O142" s="136">
        <v>47</v>
      </c>
      <c r="P142" s="149">
        <v>4</v>
      </c>
      <c r="Q142" s="132"/>
      <c r="R142" s="138"/>
      <c r="T142" s="120">
        <v>2023</v>
      </c>
      <c r="U142" s="139">
        <v>41</v>
      </c>
      <c r="V142" s="140">
        <v>211</v>
      </c>
      <c r="W142" s="194">
        <v>12</v>
      </c>
      <c r="X142" s="195">
        <v>0.222748815165</v>
      </c>
      <c r="Y142" s="196"/>
      <c r="Z142" s="140">
        <v>139</v>
      </c>
      <c r="AA142" s="194">
        <v>22</v>
      </c>
      <c r="AB142" s="195">
        <v>0.10071942446</v>
      </c>
      <c r="AC142" s="196"/>
      <c r="AD142" s="140">
        <v>110</v>
      </c>
      <c r="AE142" s="194">
        <v>4</v>
      </c>
      <c r="AF142" s="195">
        <v>0.14545454545399999</v>
      </c>
      <c r="AG142" s="201"/>
    </row>
    <row r="143" spans="1:33">
      <c r="A143" s="116">
        <v>2023</v>
      </c>
      <c r="B143" s="135">
        <v>42</v>
      </c>
      <c r="C143" s="136">
        <v>142</v>
      </c>
      <c r="D143" s="149">
        <v>24</v>
      </c>
      <c r="E143" s="132">
        <v>5.6338028169E-2</v>
      </c>
      <c r="F143" s="174"/>
      <c r="G143" s="136">
        <v>112</v>
      </c>
      <c r="H143" s="149">
        <v>13</v>
      </c>
      <c r="I143" s="132">
        <v>8.9285714284999998E-2</v>
      </c>
      <c r="J143" s="174"/>
      <c r="K143" s="136">
        <v>384</v>
      </c>
      <c r="L143" s="149">
        <v>26</v>
      </c>
      <c r="M143" s="132">
        <v>0.119791666666</v>
      </c>
      <c r="N143" s="174"/>
      <c r="O143" s="136">
        <v>59</v>
      </c>
      <c r="P143" s="149">
        <v>2</v>
      </c>
      <c r="Q143" s="132">
        <v>0.101694915254</v>
      </c>
      <c r="R143" s="138"/>
      <c r="T143" s="120">
        <v>2023</v>
      </c>
      <c r="U143" s="139">
        <v>42</v>
      </c>
      <c r="V143" s="140">
        <v>128</v>
      </c>
      <c r="W143" s="194">
        <v>9</v>
      </c>
      <c r="X143" s="195">
        <v>0.109375</v>
      </c>
      <c r="Y143" s="196"/>
      <c r="Z143" s="140">
        <v>169</v>
      </c>
      <c r="AA143" s="194">
        <v>12</v>
      </c>
      <c r="AB143" s="195">
        <v>0.112426035502</v>
      </c>
      <c r="AC143" s="196"/>
      <c r="AD143" s="140">
        <v>87</v>
      </c>
      <c r="AE143" s="194">
        <v>5</v>
      </c>
      <c r="AF143" s="195">
        <v>0.149425287356</v>
      </c>
      <c r="AG143" s="201"/>
    </row>
    <row r="144" spans="1:33">
      <c r="A144" s="116">
        <v>2023</v>
      </c>
      <c r="B144" s="135">
        <v>43</v>
      </c>
      <c r="C144" s="136">
        <v>100</v>
      </c>
      <c r="D144" s="149">
        <v>29</v>
      </c>
      <c r="E144" s="132">
        <v>0.02</v>
      </c>
      <c r="F144" s="174"/>
      <c r="G144" s="136">
        <v>130</v>
      </c>
      <c r="H144" s="149">
        <v>13</v>
      </c>
      <c r="I144" s="132">
        <v>0.1</v>
      </c>
      <c r="J144" s="174"/>
      <c r="K144" s="136">
        <v>353</v>
      </c>
      <c r="L144" s="149">
        <v>48</v>
      </c>
      <c r="M144" s="132">
        <v>0.12181303116099999</v>
      </c>
      <c r="N144" s="174"/>
      <c r="O144" s="136">
        <v>34</v>
      </c>
      <c r="P144" s="149">
        <v>2</v>
      </c>
      <c r="Q144" s="132"/>
      <c r="R144" s="138"/>
      <c r="T144" s="120">
        <v>2023</v>
      </c>
      <c r="U144" s="139">
        <v>43</v>
      </c>
      <c r="V144" s="140">
        <v>80</v>
      </c>
      <c r="W144" s="194">
        <v>6</v>
      </c>
      <c r="X144" s="195">
        <v>0.125</v>
      </c>
      <c r="Y144" s="196"/>
      <c r="Z144" s="140">
        <v>192</v>
      </c>
      <c r="AA144" s="194">
        <v>33</v>
      </c>
      <c r="AB144" s="195">
        <v>0.114583333333</v>
      </c>
      <c r="AC144" s="196"/>
      <c r="AD144" s="140">
        <v>81</v>
      </c>
      <c r="AE144" s="194">
        <v>9</v>
      </c>
      <c r="AF144" s="195">
        <v>0.13580246913499999</v>
      </c>
      <c r="AG144" s="201"/>
    </row>
    <row r="145" spans="1:33">
      <c r="A145" s="116">
        <v>2023</v>
      </c>
      <c r="B145" s="135">
        <v>44</v>
      </c>
      <c r="C145" s="136">
        <v>51</v>
      </c>
      <c r="D145" s="149">
        <v>15</v>
      </c>
      <c r="E145" s="132"/>
      <c r="F145" s="174"/>
      <c r="G145" s="136">
        <v>152</v>
      </c>
      <c r="H145" s="149">
        <v>12</v>
      </c>
      <c r="I145" s="132">
        <v>0.14473684210500001</v>
      </c>
      <c r="J145" s="174"/>
      <c r="K145" s="136">
        <v>315</v>
      </c>
      <c r="L145" s="149">
        <v>32</v>
      </c>
      <c r="M145" s="132">
        <v>0.11428571428500001</v>
      </c>
      <c r="N145" s="174"/>
      <c r="O145" s="136">
        <v>35</v>
      </c>
      <c r="P145" s="149"/>
      <c r="Q145" s="132"/>
      <c r="R145" s="138"/>
      <c r="T145" s="120">
        <v>2023</v>
      </c>
      <c r="U145" s="139">
        <v>44</v>
      </c>
      <c r="V145" s="140">
        <v>53</v>
      </c>
      <c r="W145" s="194">
        <v>7</v>
      </c>
      <c r="X145" s="195">
        <v>5.6603773583999997E-2</v>
      </c>
      <c r="Y145" s="196"/>
      <c r="Z145" s="140">
        <v>193</v>
      </c>
      <c r="AA145" s="194">
        <v>22</v>
      </c>
      <c r="AB145" s="195">
        <v>0.108808290155</v>
      </c>
      <c r="AC145" s="196"/>
      <c r="AD145" s="140">
        <v>69</v>
      </c>
      <c r="AE145" s="194">
        <v>3</v>
      </c>
      <c r="AF145" s="195">
        <v>0.17391304347799999</v>
      </c>
      <c r="AG145" s="201"/>
    </row>
    <row r="146" spans="1:33" ht="15.75" thickBot="1">
      <c r="A146" s="122">
        <v>2023</v>
      </c>
      <c r="B146" s="141">
        <v>45</v>
      </c>
      <c r="C146" s="142">
        <v>47</v>
      </c>
      <c r="D146" s="187">
        <v>10</v>
      </c>
      <c r="E146" s="176"/>
      <c r="F146" s="177"/>
      <c r="G146" s="142">
        <v>108</v>
      </c>
      <c r="H146" s="187">
        <v>9</v>
      </c>
      <c r="I146" s="176">
        <v>9.2592592592000006E-2</v>
      </c>
      <c r="J146" s="177"/>
      <c r="K146" s="142">
        <v>269</v>
      </c>
      <c r="L146" s="187">
        <v>37</v>
      </c>
      <c r="M146" s="176">
        <v>0.111524163568</v>
      </c>
      <c r="N146" s="177"/>
      <c r="O146" s="142">
        <v>25</v>
      </c>
      <c r="P146" s="187">
        <v>2</v>
      </c>
      <c r="Q146" s="176"/>
      <c r="R146" s="144"/>
      <c r="T146" s="126">
        <v>2023</v>
      </c>
      <c r="U146" s="145">
        <v>45</v>
      </c>
      <c r="V146" s="146">
        <v>30</v>
      </c>
      <c r="W146" s="197">
        <v>6</v>
      </c>
      <c r="X146" s="198"/>
      <c r="Y146" s="199"/>
      <c r="Z146" s="146">
        <v>181</v>
      </c>
      <c r="AA146" s="197">
        <v>22</v>
      </c>
      <c r="AB146" s="198">
        <v>0.12154696132499999</v>
      </c>
      <c r="AC146" s="199"/>
      <c r="AD146" s="146">
        <v>58</v>
      </c>
      <c r="AE146" s="197">
        <v>9</v>
      </c>
      <c r="AF146" s="198">
        <v>0.137931034482</v>
      </c>
      <c r="AG146" s="202"/>
    </row>
    <row r="147" spans="1:33">
      <c r="A147" s="104" t="s">
        <v>83</v>
      </c>
    </row>
    <row r="148" spans="1:33">
      <c r="A148" s="184" t="s">
        <v>101</v>
      </c>
    </row>
    <row r="149" spans="1:33">
      <c r="A149" s="104" t="s">
        <v>102</v>
      </c>
    </row>
    <row r="150" spans="1:33">
      <c r="A150" s="184" t="s">
        <v>103</v>
      </c>
    </row>
  </sheetData>
  <mergeCells count="11">
    <mergeCell ref="O7:R7"/>
    <mergeCell ref="V7:Y7"/>
    <mergeCell ref="Z7:AC7"/>
    <mergeCell ref="AD7:AG7"/>
    <mergeCell ref="T7:T8"/>
    <mergeCell ref="U7:U8"/>
    <mergeCell ref="A7:A8"/>
    <mergeCell ref="B7:B8"/>
    <mergeCell ref="C7:F7"/>
    <mergeCell ref="G7:J7"/>
    <mergeCell ref="K7:N7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7" ma:contentTypeDescription="Vytvoří nový dokument" ma:contentTypeScope="" ma:versionID="7e1a545f68982e7b1c8bcaf9327ac16d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adc4b7177cfe91cc75522978c6983f92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8D5047-D7C2-4C03-B318-4A06291157C2}"/>
</file>

<file path=customXml/itemProps2.xml><?xml version="1.0" encoding="utf-8"?>
<ds:datastoreItem xmlns:ds="http://schemas.openxmlformats.org/officeDocument/2006/customXml" ds:itemID="{1D5CD456-95BE-4AF4-B263-B3E284196E2B}"/>
</file>

<file path=customXml/itemProps3.xml><?xml version="1.0" encoding="utf-8"?>
<ds:datastoreItem xmlns:ds="http://schemas.openxmlformats.org/officeDocument/2006/customXml" ds:itemID="{51FAC4CE-F728-44EF-908F-D990E93ACF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MZCR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Szczuková Lenka Mgr.</dc:creator>
  <cp:keywords/>
  <dc:description/>
  <cp:lastModifiedBy>Jírová Jitka RNDr.</cp:lastModifiedBy>
  <cp:revision/>
  <dcterms:created xsi:type="dcterms:W3CDTF">2024-12-06T09:09:19Z</dcterms:created>
  <dcterms:modified xsi:type="dcterms:W3CDTF">2025-11-07T14:51:54Z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