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NR-22 NRPATV Narodni registr pitev a toxikologickych vysetreni provadenych na oddeleni soudniho lekarstvi/NR-22-01/"/>
    </mc:Choice>
  </mc:AlternateContent>
  <xr:revisionPtr revIDLastSave="10" documentId="13_ncr:1_{298CB194-7B73-4C33-BA83-CA52C22B475E}" xr6:coauthVersionLast="47" xr6:coauthVersionMax="47" xr10:uidLastSave="{281F56C0-4EF6-47D4-A3E8-1779E6BDB9EA}"/>
  <bookViews>
    <workbookView xWindow="-120" yWindow="-120" windowWidth="29040" windowHeight="15990" xr2:uid="{2F960E2D-2DF5-4707-BB2D-1268B2EA9EF9}"/>
  </bookViews>
  <sheets>
    <sheet name="Úvod" sheetId="2" r:id="rId1"/>
    <sheet name="Definice" sheetId="3" r:id="rId2"/>
    <sheet name="Zemřelí z důvodu předávkování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5" i="1"/>
</calcChain>
</file>

<file path=xl/sharedStrings.xml><?xml version="1.0" encoding="utf-8"?>
<sst xmlns="http://schemas.openxmlformats.org/spreadsheetml/2006/main" count="86" uniqueCount="65">
  <si>
    <t>Počty zemřelých z důvodu předávkování drogami</t>
  </si>
  <si>
    <t>Zdroj dat: Národní registr pitev a toxikologických vyšetření (NRPATV)</t>
  </si>
  <si>
    <t>Seznam analyzovaných oblastí:</t>
  </si>
  <si>
    <t>Přehled zemřelých z důvodu předávkování</t>
  </si>
  <si>
    <t>Definice:</t>
  </si>
  <si>
    <t>Počet zemřelých, u kterých byla klasifikována hlavní příčina úmrtí předávkování drogami</t>
  </si>
  <si>
    <t>Mezi drogy jsou započítány následující skupiny látek:</t>
  </si>
  <si>
    <t>Těkavé látky</t>
  </si>
  <si>
    <t>Benzodiazepiny</t>
  </si>
  <si>
    <t>Barbituráty</t>
  </si>
  <si>
    <t>Opiáty</t>
  </si>
  <si>
    <t>Sympatomimetika</t>
  </si>
  <si>
    <t>Kokain</t>
  </si>
  <si>
    <t>Cannabinoidy</t>
  </si>
  <si>
    <t>Absolutní počty</t>
  </si>
  <si>
    <t>Procentuální zastoupení v daném roce (% z celkem)</t>
  </si>
  <si>
    <t>Počet na 100 000 obyvatel ČR</t>
  </si>
  <si>
    <t>2015</t>
  </si>
  <si>
    <t>2016</t>
  </si>
  <si>
    <t>2017</t>
  </si>
  <si>
    <t>2018</t>
  </si>
  <si>
    <t>2019</t>
  </si>
  <si>
    <t>2020</t>
  </si>
  <si>
    <t>Celkem</t>
  </si>
  <si>
    <t>-</t>
  </si>
  <si>
    <t>Pohlaví</t>
  </si>
  <si>
    <t>Muži</t>
  </si>
  <si>
    <t>Ženy</t>
  </si>
  <si>
    <t>Věkové kategorie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</si>
  <si>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</si>
  <si>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</si>
  <si>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</si>
  <si>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</si>
  <si>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</si>
  <si>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</si>
  <si>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</si>
  <si>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</si>
  <si>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</si>
  <si>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</si>
  <si>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</si>
  <si>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</si>
  <si>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</si>
  <si>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</si>
  <si>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>85–89</t>
  </si>
  <si>
    <t>90–94</t>
  </si>
  <si>
    <t>Kraj bydliště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</si>
  <si>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</si>
  <si>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</si>
  <si>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</si>
  <si>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</si>
  <si>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</si>
  <si>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</si>
  <si>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</si>
  <si>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</si>
  <si>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</si>
  <si>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</si>
  <si>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</si>
  <si>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</si>
  <si>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</si>
  <si>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</si>
  <si>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Neznámý</t>
  </si>
  <si>
    <t>Období: 2015–2023</t>
  </si>
  <si>
    <t>Zpracováno dne: 23.05.2025</t>
  </si>
  <si>
    <t>Stav k datu: 23.05.2025</t>
  </si>
  <si>
    <t>Jiné OPL OPL (Omamné a psychotropní látky)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</si>
</sst>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5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0" fillId="0" borderId="2" xfId="0" applyBorder="1"/>
    <xf numFmtId="3" fontId="0" fillId="0" borderId="2" xfId="0" applyNumberFormat="1" applyBorder="1" applyAlignment="1">
      <alignment horizontal="center" vertical="center"/>
    </xf>
    <xf numFmtId="0" fontId="0" fillId="0" borderId="3" xfId="0" applyBorder="1"/>
    <xf numFmtId="3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0" borderId="0" xfId="1"/>
    <xf numFmtId="0" fontId="0" fillId="0" borderId="0" xfId="0" applyAlignment="1">
      <alignment horizontal="center" vertical="center"/>
    </xf>
    <xf numFmtId="0" fontId="6" fillId="0" borderId="0" xfId="0" applyFont="1"/>
    <xf numFmtId="164" fontId="0" fillId="0" borderId="2" xfId="2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2" applyNumberFormat="1" applyFont="1" applyBorder="1" applyAlignment="1">
      <alignment horizontal="center" vertical="center"/>
    </xf>
    <xf numFmtId="0" fontId="2" fillId="0" borderId="0" xfId="0" applyFont="1"/>
    <xf numFmtId="0" fontId="1" fillId="2" borderId="4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4" xfId="0" applyFont="1" applyBorder="1"/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164" fontId="0" fillId="0" borderId="8" xfId="2" applyNumberFormat="1" applyFont="1" applyBorder="1" applyAlignment="1">
      <alignment horizontal="center" vertical="center"/>
    </xf>
    <xf numFmtId="164" fontId="0" fillId="0" borderId="9" xfId="2" applyNumberFormat="1" applyFont="1" applyBorder="1" applyAlignment="1">
      <alignment horizontal="center" vertical="center"/>
    </xf>
    <xf numFmtId="164" fontId="0" fillId="0" borderId="10" xfId="2" applyNumberFormat="1" applyFont="1" applyBorder="1" applyAlignment="1">
      <alignment horizontal="center" vertical="center"/>
    </xf>
    <xf numFmtId="164" fontId="0" fillId="0" borderId="3" xfId="2" applyNumberFormat="1" applyFont="1" applyBorder="1" applyAlignment="1">
      <alignment horizontal="center" vertical="center"/>
    </xf>
    <xf numFmtId="164" fontId="0" fillId="0" borderId="11" xfId="2" applyNumberFormat="1" applyFont="1" applyBorder="1" applyAlignment="1">
      <alignment horizontal="center" vertical="center"/>
    </xf>
    <xf numFmtId="164" fontId="0" fillId="0" borderId="6" xfId="2" applyNumberFormat="1" applyFont="1" applyBorder="1" applyAlignment="1">
      <alignment horizontal="center" vertical="center"/>
    </xf>
    <xf numFmtId="164" fontId="0" fillId="0" borderId="7" xfId="2" applyNumberFormat="1" applyFon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0" fontId="4" fillId="0" borderId="1" xfId="1" applyBorder="1"/>
    <xf numFmtId="0" fontId="4" fillId="0" borderId="2" xfId="1" applyBorder="1"/>
    <xf numFmtId="0" fontId="4" fillId="0" borderId="3" xfId="1" applyBorder="1"/>
    <xf numFmtId="0" fontId="1" fillId="2" borderId="6" xfId="0" applyFont="1" applyFill="1" applyBorder="1"/>
    <xf numFmtId="0" fontId="0" fillId="2" borderId="2" xfId="0" applyFill="1" applyBorder="1"/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3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Normal_CR" xfId="1" xr:uid="{86E1D906-B727-4398-B26B-30F3D180990A}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107317</xdr:colOff>
      <xdr:row>0</xdr:row>
      <xdr:rowOff>495300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B06B98-0BF0-40B6-823E-006A58D54A0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16917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7CD9F-D3CB-4A2E-80DA-571B136CF876}">
  <dimension ref="A1:A10"/>
  <sheetViews>
    <sheetView tabSelected="1" workbookViewId="0">
      <selection activeCell="A14" sqref="A14"/>
    </sheetView>
  </sheetViews>
  <sheetFormatPr defaultRowHeight="15" x14ac:dyDescent="0.25"/>
  <sheetData>
    <row r="1" spans="1:1" ht="39" customHeight="1" x14ac:dyDescent="0.25"/>
    <row r="2" spans="1:1" ht="21" x14ac:dyDescent="0.35">
      <c r="A2" s="1" t="s">
        <v>0</v>
      </c>
    </row>
    <row r="3" spans="1:1" x14ac:dyDescent="0.25">
      <c r="A3" t="s">
        <v>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61</v>
      </c>
    </row>
    <row r="9" spans="1:1" x14ac:dyDescent="0.25">
      <c r="A9" s="4" t="s">
        <v>2</v>
      </c>
    </row>
    <row r="10" spans="1:1" x14ac:dyDescent="0.25">
      <c r="A10" s="12" t="s">
        <v>3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E8F09-ABD2-4973-97A0-40811BE971E2}">
  <dimension ref="A1:K12"/>
  <sheetViews>
    <sheetView workbookViewId="0">
      <selection activeCell="A20" sqref="A20"/>
    </sheetView>
  </sheetViews>
  <sheetFormatPr defaultRowHeight="15" x14ac:dyDescent="0.25"/>
  <sheetData>
    <row r="1" spans="1:11" x14ac:dyDescent="0.25">
      <c r="A1" s="4" t="s">
        <v>4</v>
      </c>
    </row>
    <row r="2" spans="1:11" x14ac:dyDescent="0.25">
      <c r="A2" s="4" t="s">
        <v>0</v>
      </c>
    </row>
    <row r="3" spans="1:11" ht="15" customHeight="1" x14ac:dyDescent="0.25">
      <c r="A3" s="78" t="s">
        <v>5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x14ac:dyDescent="0.25">
      <c r="A4" s="78" t="s">
        <v>6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x14ac:dyDescent="0.25">
      <c r="A5" s="78" t="s">
        <v>7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x14ac:dyDescent="0.25">
      <c r="A6" s="78" t="s">
        <v>8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x14ac:dyDescent="0.25">
      <c r="A7" s="78" t="s">
        <v>9</v>
      </c>
      <c r="B7" s="77"/>
      <c r="C7" s="77"/>
      <c r="D7" s="77"/>
      <c r="E7" s="77"/>
      <c r="F7" s="77"/>
      <c r="G7" s="77"/>
      <c r="H7" s="77"/>
      <c r="I7" s="77"/>
      <c r="J7" s="77"/>
      <c r="K7" s="77"/>
    </row>
    <row r="8" spans="1:11" x14ac:dyDescent="0.25">
      <c r="A8" s="78" t="s">
        <v>10</v>
      </c>
      <c r="B8" s="77"/>
      <c r="C8" s="77"/>
      <c r="D8" s="77"/>
      <c r="E8" s="77"/>
      <c r="F8" s="77"/>
      <c r="G8" s="77"/>
      <c r="H8" s="77"/>
      <c r="I8" s="77"/>
      <c r="J8" s="77"/>
      <c r="K8" s="77"/>
    </row>
    <row r="9" spans="1:11" x14ac:dyDescent="0.25">
      <c r="A9" s="78" t="s">
        <v>11</v>
      </c>
      <c r="B9" s="77"/>
      <c r="C9" s="77"/>
      <c r="D9" s="77"/>
      <c r="E9" s="77"/>
      <c r="F9" s="77"/>
      <c r="G9" s="77"/>
      <c r="H9" s="77"/>
      <c r="I9" s="77"/>
      <c r="J9" s="77"/>
      <c r="K9" s="77"/>
    </row>
    <row r="10" spans="1:11" x14ac:dyDescent="0.25">
      <c r="A10" t="s">
        <v>12</v>
      </c>
    </row>
    <row r="11" spans="1:11" x14ac:dyDescent="0.25">
      <c r="A11" t="s">
        <v>13</v>
      </c>
    </row>
    <row r="12" spans="1:11" x14ac:dyDescent="0.25">
      <c r="A12" t="s">
        <v>64</v>
      </c>
    </row>
  </sheetData>
  <sortState xmlns:xlrd2="http://schemas.microsoft.com/office/spreadsheetml/2017/richdata2" ref="B11:B28">
    <sortCondition ref="B11:B28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536CE-FE98-48AE-888D-273745DF2F36}">
  <dimension ref="A1:AE38"/>
  <sheetViews>
    <sheetView zoomScale="70" zoomScaleNormal="70" workbookViewId="0">
      <pane xSplit="2" ySplit="2" topLeftCell="C3" activePane="bottomRight" state="frozen"/>
      <selection pane="topRight" activeCell="C1" sqref="C1"/>
      <selection pane="bottomLeft" activeCell="A9" sqref="A9"/>
      <selection pane="bottomRight" activeCell="M16" sqref="M16"/>
    </sheetView>
  </sheetViews>
  <sheetFormatPr defaultRowHeight="15" x14ac:dyDescent="0.25"/>
  <cols>
    <col min="1" max="1" width="32.42578125" style="4" customWidth="1"/>
    <col min="2" max="2" width="38.5703125" customWidth="1"/>
    <col min="3" max="11" width="10.28515625" style="11" customWidth="1"/>
    <col min="12" max="12" width="1.28515625" customWidth="1"/>
    <col min="13" max="13" width="11.5703125" bestFit="1" customWidth="1"/>
    <col min="22" max="22" width="1.28515625" customWidth="1"/>
    <col min="23" max="23" width="9.140625" customWidth="1"/>
  </cols>
  <sheetData>
    <row r="1" spans="1:31" x14ac:dyDescent="0.25">
      <c r="A1" s="53"/>
      <c r="B1" s="54"/>
      <c r="C1" s="66" t="s">
        <v>14</v>
      </c>
      <c r="D1" s="55"/>
      <c r="E1" s="55"/>
      <c r="F1" s="55"/>
      <c r="G1" s="55"/>
      <c r="H1" s="55"/>
      <c r="I1" s="55"/>
      <c r="J1" s="55"/>
      <c r="K1" s="67"/>
      <c r="L1" s="5"/>
      <c r="M1" s="71" t="s">
        <v>15</v>
      </c>
      <c r="N1" s="56"/>
      <c r="O1" s="56"/>
      <c r="P1" s="56"/>
      <c r="Q1" s="56"/>
      <c r="R1" s="56"/>
      <c r="S1" s="56"/>
      <c r="T1" s="56"/>
      <c r="U1" s="72"/>
      <c r="V1" s="5"/>
      <c r="W1" s="75" t="s">
        <v>16</v>
      </c>
      <c r="X1" s="57"/>
      <c r="Y1" s="57"/>
      <c r="Z1" s="57"/>
      <c r="AA1" s="57"/>
      <c r="AB1" s="57"/>
      <c r="AC1" s="57"/>
      <c r="AD1" s="57"/>
      <c r="AE1" s="58"/>
    </row>
    <row r="2" spans="1:31" x14ac:dyDescent="0.25">
      <c r="A2" s="59"/>
      <c r="B2" s="60"/>
      <c r="C2" s="68" t="s">
        <v>17</v>
      </c>
      <c r="D2" s="61" t="s">
        <v>18</v>
      </c>
      <c r="E2" s="61" t="s">
        <v>19</v>
      </c>
      <c r="F2" s="61" t="s">
        <v>20</v>
      </c>
      <c r="G2" s="61" t="s">
        <v>21</v>
      </c>
      <c r="H2" s="61" t="s">
        <v>22</v>
      </c>
      <c r="I2" s="61">
        <v>2021</v>
      </c>
      <c r="J2" s="61">
        <v>2022</v>
      </c>
      <c r="K2" s="69">
        <v>2023</v>
      </c>
      <c r="L2" s="7"/>
      <c r="M2" s="73" t="s">
        <v>17</v>
      </c>
      <c r="N2" s="62" t="s">
        <v>18</v>
      </c>
      <c r="O2" s="62" t="s">
        <v>19</v>
      </c>
      <c r="P2" s="62" t="s">
        <v>20</v>
      </c>
      <c r="Q2" s="62" t="s">
        <v>21</v>
      </c>
      <c r="R2" s="62" t="s">
        <v>22</v>
      </c>
      <c r="S2" s="62">
        <v>2021</v>
      </c>
      <c r="T2" s="62">
        <v>2022</v>
      </c>
      <c r="U2" s="74">
        <v>2023</v>
      </c>
      <c r="V2" s="63"/>
      <c r="W2" s="76" t="s">
        <v>17</v>
      </c>
      <c r="X2" s="64" t="s">
        <v>18</v>
      </c>
      <c r="Y2" s="64" t="s">
        <v>19</v>
      </c>
      <c r="Z2" s="64" t="s">
        <v>20</v>
      </c>
      <c r="AA2" s="64" t="s">
        <v>21</v>
      </c>
      <c r="AB2" s="64" t="s">
        <v>22</v>
      </c>
      <c r="AC2" s="64">
        <v>2021</v>
      </c>
      <c r="AD2" s="64">
        <v>2022</v>
      </c>
      <c r="AE2" s="65">
        <v>2023</v>
      </c>
    </row>
    <row r="3" spans="1:31" x14ac:dyDescent="0.25">
      <c r="A3" s="18" t="s">
        <v>0</v>
      </c>
      <c r="B3" s="19"/>
      <c r="C3" s="70"/>
      <c r="D3" s="20"/>
      <c r="E3" s="20"/>
      <c r="F3" s="20"/>
      <c r="G3" s="20"/>
      <c r="H3" s="20"/>
      <c r="I3" s="20"/>
      <c r="J3" s="20"/>
      <c r="K3" s="23"/>
      <c r="L3" s="21"/>
      <c r="M3" s="70"/>
      <c r="N3" s="20"/>
      <c r="O3" s="20"/>
      <c r="P3" s="20"/>
      <c r="Q3" s="20"/>
      <c r="R3" s="20"/>
      <c r="S3" s="20"/>
      <c r="T3" s="20"/>
      <c r="U3" s="23"/>
      <c r="V3" s="22"/>
      <c r="W3" s="79"/>
      <c r="X3" s="80"/>
      <c r="Y3" s="80"/>
      <c r="Z3" s="80"/>
      <c r="AA3" s="80"/>
      <c r="AB3" s="80"/>
      <c r="AC3" s="80"/>
      <c r="AD3" s="80"/>
      <c r="AE3" s="81"/>
    </row>
    <row r="4" spans="1:31" x14ac:dyDescent="0.25">
      <c r="A4" s="27" t="s">
        <v>23</v>
      </c>
      <c r="B4" s="2"/>
      <c r="C4" s="34">
        <v>57</v>
      </c>
      <c r="D4" s="3">
        <v>46</v>
      </c>
      <c r="E4" s="3">
        <v>77</v>
      </c>
      <c r="F4" s="3">
        <v>55</v>
      </c>
      <c r="G4" s="3">
        <v>58</v>
      </c>
      <c r="H4" s="3">
        <v>62</v>
      </c>
      <c r="I4" s="3">
        <v>66</v>
      </c>
      <c r="J4" s="3">
        <v>64</v>
      </c>
      <c r="K4" s="35">
        <v>77</v>
      </c>
      <c r="L4" s="50"/>
      <c r="M4" s="34" t="s">
        <v>24</v>
      </c>
      <c r="N4" s="3" t="s">
        <v>24</v>
      </c>
      <c r="O4" s="3" t="s">
        <v>24</v>
      </c>
      <c r="P4" s="3" t="s">
        <v>24</v>
      </c>
      <c r="Q4" s="3" t="s">
        <v>24</v>
      </c>
      <c r="R4" s="3" t="s">
        <v>24</v>
      </c>
      <c r="S4" s="3" t="s">
        <v>24</v>
      </c>
      <c r="T4" s="3" t="s">
        <v>24</v>
      </c>
      <c r="U4" s="35"/>
      <c r="V4" s="2"/>
      <c r="W4" s="43">
        <v>0.54064605496264706</v>
      </c>
      <c r="X4" s="14">
        <v>0.43538820158549457</v>
      </c>
      <c r="Y4" s="14">
        <v>0.72713358463825484</v>
      </c>
      <c r="Z4" s="14">
        <v>0.51757739899477062</v>
      </c>
      <c r="AA4" s="14">
        <v>0.5436145720197455</v>
      </c>
      <c r="AB4" s="14">
        <v>0.57943085871185973</v>
      </c>
      <c r="AC4" s="14">
        <v>0.62852054833656323</v>
      </c>
      <c r="AD4" s="14">
        <v>0.59482179743064867</v>
      </c>
      <c r="AE4" s="44">
        <v>0.70638605098547735</v>
      </c>
    </row>
    <row r="5" spans="1:31" x14ac:dyDescent="0.25">
      <c r="A5" s="24" t="s">
        <v>25</v>
      </c>
      <c r="B5" s="5" t="s">
        <v>26</v>
      </c>
      <c r="C5" s="28">
        <v>33</v>
      </c>
      <c r="D5" s="6">
        <v>30</v>
      </c>
      <c r="E5" s="6">
        <v>54</v>
      </c>
      <c r="F5" s="6">
        <v>33</v>
      </c>
      <c r="G5" s="6">
        <v>33</v>
      </c>
      <c r="H5" s="6">
        <v>41</v>
      </c>
      <c r="I5" s="6">
        <v>43</v>
      </c>
      <c r="J5" s="6">
        <v>42</v>
      </c>
      <c r="K5" s="29">
        <v>47</v>
      </c>
      <c r="L5" s="51"/>
      <c r="M5" s="41">
        <v>0.57894736842105265</v>
      </c>
      <c r="N5" s="13">
        <v>0.65217391304347827</v>
      </c>
      <c r="O5" s="13">
        <v>0.70129870129870131</v>
      </c>
      <c r="P5" s="13">
        <v>0.6</v>
      </c>
      <c r="Q5" s="13">
        <v>0.56896551724137934</v>
      </c>
      <c r="R5" s="13">
        <v>0.66129032258064513</v>
      </c>
      <c r="S5" s="13">
        <v>0.65151515151515149</v>
      </c>
      <c r="T5" s="13">
        <v>0.65625</v>
      </c>
      <c r="U5" s="42">
        <f>K5/$K$4</f>
        <v>0.61038961038961037</v>
      </c>
      <c r="V5" s="13"/>
      <c r="W5" s="43">
        <v>0.63703587593012068</v>
      </c>
      <c r="X5" s="14">
        <v>0.57769941606143016</v>
      </c>
      <c r="Y5" s="14">
        <v>1.036950980062697</v>
      </c>
      <c r="Z5" s="14">
        <v>0.6309301458997284</v>
      </c>
      <c r="AA5" s="14">
        <v>0.62775068938439349</v>
      </c>
      <c r="AB5" s="14">
        <v>0.77737497535152522</v>
      </c>
      <c r="AC5" s="14">
        <v>0.83108553686966036</v>
      </c>
      <c r="AD5" s="14">
        <v>0.79566898427360244</v>
      </c>
      <c r="AE5" s="44">
        <v>0.87971983730798242</v>
      </c>
    </row>
    <row r="6" spans="1:31" x14ac:dyDescent="0.25">
      <c r="A6" s="26"/>
      <c r="B6" s="7" t="s">
        <v>27</v>
      </c>
      <c r="C6" s="32">
        <v>24</v>
      </c>
      <c r="D6" s="8">
        <v>16</v>
      </c>
      <c r="E6" s="8">
        <v>23</v>
      </c>
      <c r="F6" s="8">
        <v>22</v>
      </c>
      <c r="G6" s="8">
        <v>25</v>
      </c>
      <c r="H6" s="8">
        <v>21</v>
      </c>
      <c r="I6" s="8">
        <v>23</v>
      </c>
      <c r="J6" s="8">
        <v>22</v>
      </c>
      <c r="K6" s="33">
        <v>30</v>
      </c>
      <c r="L6" s="52"/>
      <c r="M6" s="38">
        <v>0.42105263157894735</v>
      </c>
      <c r="N6" s="39">
        <v>0.34782608695652173</v>
      </c>
      <c r="O6" s="39">
        <v>0.29870129870129869</v>
      </c>
      <c r="P6" s="39">
        <v>0.4</v>
      </c>
      <c r="Q6" s="39">
        <v>0.43103448275862066</v>
      </c>
      <c r="R6" s="39">
        <v>0.33870967741935482</v>
      </c>
      <c r="S6" s="39">
        <v>0.34848484848484851</v>
      </c>
      <c r="T6" s="39">
        <v>0.34375</v>
      </c>
      <c r="U6" s="40">
        <f t="shared" ref="U6:U37" si="0">K6/$K$4</f>
        <v>0.38961038961038963</v>
      </c>
      <c r="V6" s="7"/>
      <c r="W6" s="47">
        <v>0.44753575624219144</v>
      </c>
      <c r="X6" s="48">
        <v>0.29782557547346822</v>
      </c>
      <c r="Y6" s="48">
        <v>0.42735431816454666</v>
      </c>
      <c r="Z6" s="48">
        <v>0.40770510763692819</v>
      </c>
      <c r="AA6" s="48">
        <v>0.4618971779930014</v>
      </c>
      <c r="AB6" s="48">
        <v>0.38702578973994634</v>
      </c>
      <c r="AC6" s="48">
        <v>0.43177130988527274</v>
      </c>
      <c r="AD6" s="48">
        <v>0.40139041640241796</v>
      </c>
      <c r="AE6" s="49">
        <v>0.53976784584950011</v>
      </c>
    </row>
    <row r="7" spans="1:31" x14ac:dyDescent="0.25">
      <c r="A7" s="24" t="s">
        <v>28</v>
      </c>
      <c r="B7" s="5" t="s">
        <v>29</v>
      </c>
      <c r="C7" s="28">
        <v>1</v>
      </c>
      <c r="D7" s="6">
        <v>1</v>
      </c>
      <c r="E7" s="6">
        <v>0</v>
      </c>
      <c r="F7" s="6">
        <v>0</v>
      </c>
      <c r="G7" s="6">
        <v>2</v>
      </c>
      <c r="H7" s="6">
        <v>2</v>
      </c>
      <c r="I7" s="6">
        <v>2</v>
      </c>
      <c r="J7" s="6">
        <v>3</v>
      </c>
      <c r="K7" s="29">
        <v>1</v>
      </c>
      <c r="L7" s="51"/>
      <c r="M7" s="41">
        <v>1.7543859649122806E-2</v>
      </c>
      <c r="N7" s="13">
        <v>2.1739130434782608E-2</v>
      </c>
      <c r="O7" s="13">
        <v>0</v>
      </c>
      <c r="P7" s="13">
        <v>0</v>
      </c>
      <c r="Q7" s="13">
        <v>3.4482758620689655E-2</v>
      </c>
      <c r="R7" s="13">
        <v>3.2258064516129031E-2</v>
      </c>
      <c r="S7" s="13">
        <v>3.0303030303030304E-2</v>
      </c>
      <c r="T7" s="13">
        <v>4.6875E-2</v>
      </c>
      <c r="U7" s="42">
        <f t="shared" si="0"/>
        <v>1.2987012987012988E-2</v>
      </c>
      <c r="V7" s="5"/>
      <c r="W7" s="43">
        <v>0.2171477212518132</v>
      </c>
      <c r="X7" s="14">
        <v>0.21815865369931631</v>
      </c>
      <c r="Y7" s="14">
        <v>0</v>
      </c>
      <c r="Z7" s="14">
        <v>0</v>
      </c>
      <c r="AA7" s="14">
        <v>0.42322041107398528</v>
      </c>
      <c r="AB7" s="14">
        <v>0.4129398842116565</v>
      </c>
      <c r="AC7" s="14">
        <v>0.40429931895779719</v>
      </c>
      <c r="AD7" s="14">
        <v>0.55937901470980356</v>
      </c>
      <c r="AE7" s="44">
        <v>0.16854311332838939</v>
      </c>
    </row>
    <row r="8" spans="1:31" x14ac:dyDescent="0.25">
      <c r="A8" s="25"/>
      <c r="B8" t="s">
        <v>30</v>
      </c>
      <c r="C8" s="30">
        <v>2</v>
      </c>
      <c r="D8" s="9">
        <v>4</v>
      </c>
      <c r="E8" s="9">
        <v>3</v>
      </c>
      <c r="F8" s="9">
        <v>2</v>
      </c>
      <c r="G8" s="9">
        <v>2</v>
      </c>
      <c r="H8" s="9">
        <v>4</v>
      </c>
      <c r="I8" s="9">
        <v>3</v>
      </c>
      <c r="J8" s="9">
        <v>1</v>
      </c>
      <c r="K8" s="31">
        <v>5</v>
      </c>
      <c r="L8" s="10"/>
      <c r="M8" s="36">
        <v>3.5087719298245612E-2</v>
      </c>
      <c r="N8" s="16">
        <v>8.6956521739130432E-2</v>
      </c>
      <c r="O8" s="16">
        <v>3.896103896103896E-2</v>
      </c>
      <c r="P8" s="16">
        <v>3.6363636363636362E-2</v>
      </c>
      <c r="Q8" s="16">
        <v>3.4482758620689655E-2</v>
      </c>
      <c r="R8" s="16">
        <v>6.4516129032258063E-2</v>
      </c>
      <c r="S8" s="16">
        <v>4.5454545454545456E-2</v>
      </c>
      <c r="T8" s="16">
        <v>1.5625E-2</v>
      </c>
      <c r="U8" s="37">
        <f t="shared" si="0"/>
        <v>6.4935064935064929E-2</v>
      </c>
      <c r="W8" s="45">
        <v>0.32941277232142124</v>
      </c>
      <c r="X8" s="15">
        <v>0.69920046426910831</v>
      </c>
      <c r="Y8" s="15">
        <v>0.55640045995771359</v>
      </c>
      <c r="Z8" s="15">
        <v>0.39108483021052098</v>
      </c>
      <c r="AA8" s="15">
        <v>0.40786361040867936</v>
      </c>
      <c r="AB8" s="15">
        <v>0.83229469890698904</v>
      </c>
      <c r="AC8" s="15">
        <v>0.63265112453737382</v>
      </c>
      <c r="AD8" s="15">
        <v>0.20107373373816179</v>
      </c>
      <c r="AE8" s="46">
        <v>0.96934917896124551</v>
      </c>
    </row>
    <row r="9" spans="1:31" x14ac:dyDescent="0.25">
      <c r="A9" s="25"/>
      <c r="B9" t="s">
        <v>31</v>
      </c>
      <c r="C9" s="30">
        <v>4</v>
      </c>
      <c r="D9" s="9">
        <v>4</v>
      </c>
      <c r="E9" s="9">
        <v>5</v>
      </c>
      <c r="F9" s="9">
        <v>6</v>
      </c>
      <c r="G9" s="9">
        <v>8</v>
      </c>
      <c r="H9" s="9">
        <v>2</v>
      </c>
      <c r="I9" s="9">
        <v>3</v>
      </c>
      <c r="J9" s="9">
        <v>2</v>
      </c>
      <c r="K9" s="31">
        <v>6</v>
      </c>
      <c r="L9" s="10"/>
      <c r="M9" s="36">
        <v>7.0175438596491224E-2</v>
      </c>
      <c r="N9" s="16">
        <v>8.6956521739130432E-2</v>
      </c>
      <c r="O9" s="16">
        <v>6.4935064935064929E-2</v>
      </c>
      <c r="P9" s="16">
        <v>0.10909090909090909</v>
      </c>
      <c r="Q9" s="16">
        <v>0.13793103448275862</v>
      </c>
      <c r="R9" s="16">
        <v>3.2258064516129031E-2</v>
      </c>
      <c r="S9" s="16">
        <v>4.5454545454545456E-2</v>
      </c>
      <c r="T9" s="16">
        <v>3.125E-2</v>
      </c>
      <c r="U9" s="37">
        <f t="shared" si="0"/>
        <v>7.792207792207792E-2</v>
      </c>
      <c r="W9" s="45">
        <v>0.57691669755574815</v>
      </c>
      <c r="X9" s="15">
        <v>0.58155510743503669</v>
      </c>
      <c r="Y9" s="15">
        <v>0.73401283348038049</v>
      </c>
      <c r="Z9" s="15">
        <v>0.89150131793611498</v>
      </c>
      <c r="AA9" s="15">
        <v>1.211704459223873</v>
      </c>
      <c r="AB9" s="15">
        <v>0.3141922196580646</v>
      </c>
      <c r="AC9" s="15">
        <v>0.51096792654325085</v>
      </c>
      <c r="AD9" s="15">
        <v>0.34616449736914984</v>
      </c>
      <c r="AE9" s="46">
        <v>1.0983257853944637</v>
      </c>
    </row>
    <row r="10" spans="1:31" x14ac:dyDescent="0.25">
      <c r="A10" s="25"/>
      <c r="B10" t="s">
        <v>32</v>
      </c>
      <c r="C10" s="30">
        <v>6</v>
      </c>
      <c r="D10" s="9">
        <v>7</v>
      </c>
      <c r="E10" s="9">
        <v>11</v>
      </c>
      <c r="F10" s="9">
        <v>9</v>
      </c>
      <c r="G10" s="9">
        <v>6</v>
      </c>
      <c r="H10" s="9">
        <v>8</v>
      </c>
      <c r="I10" s="9">
        <v>9</v>
      </c>
      <c r="J10" s="9">
        <v>8</v>
      </c>
      <c r="K10" s="31">
        <v>7</v>
      </c>
      <c r="L10" s="10"/>
      <c r="M10" s="36">
        <v>0.10526315789473684</v>
      </c>
      <c r="N10" s="16">
        <v>0.15217391304347827</v>
      </c>
      <c r="O10" s="16">
        <v>0.14285714285714285</v>
      </c>
      <c r="P10" s="16">
        <v>0.16363636363636364</v>
      </c>
      <c r="Q10" s="16">
        <v>0.10344827586206896</v>
      </c>
      <c r="R10" s="16">
        <v>0.12903225806451613</v>
      </c>
      <c r="S10" s="16">
        <v>0.13636363636363635</v>
      </c>
      <c r="T10" s="16">
        <v>0.125</v>
      </c>
      <c r="U10" s="37">
        <f t="shared" si="0"/>
        <v>9.0909090909090912E-2</v>
      </c>
      <c r="W10" s="45">
        <v>0.80811998965606413</v>
      </c>
      <c r="X10" s="15">
        <v>0.95452245923166401</v>
      </c>
      <c r="Y10" s="15">
        <v>1.5131152704968658</v>
      </c>
      <c r="Z10" s="15">
        <v>1.2422514565398328</v>
      </c>
      <c r="AA10" s="15">
        <v>0.82937422332559718</v>
      </c>
      <c r="AB10" s="15">
        <v>1.1099487481165558</v>
      </c>
      <c r="AC10" s="15">
        <v>1.3164804334438689</v>
      </c>
      <c r="AD10" s="15">
        <v>1.1368513197422758</v>
      </c>
      <c r="AE10" s="46">
        <v>0.99178940060499143</v>
      </c>
    </row>
    <row r="11" spans="1:31" x14ac:dyDescent="0.25">
      <c r="A11" s="25"/>
      <c r="B11" t="s">
        <v>33</v>
      </c>
      <c r="C11" s="30">
        <v>6</v>
      </c>
      <c r="D11" s="9">
        <v>5</v>
      </c>
      <c r="E11" s="9">
        <v>8</v>
      </c>
      <c r="F11" s="9">
        <v>7</v>
      </c>
      <c r="G11" s="9">
        <v>5</v>
      </c>
      <c r="H11" s="9">
        <v>8</v>
      </c>
      <c r="I11" s="9">
        <v>5</v>
      </c>
      <c r="J11" s="9">
        <v>13</v>
      </c>
      <c r="K11" s="31">
        <v>15</v>
      </c>
      <c r="L11" s="10"/>
      <c r="M11" s="36">
        <v>0.10526315789473684</v>
      </c>
      <c r="N11" s="16">
        <v>0.10869565217391304</v>
      </c>
      <c r="O11" s="16">
        <v>0.1038961038961039</v>
      </c>
      <c r="P11" s="16">
        <v>0.12727272727272726</v>
      </c>
      <c r="Q11" s="16">
        <v>8.6206896551724144E-2</v>
      </c>
      <c r="R11" s="16">
        <v>0.12903225806451613</v>
      </c>
      <c r="S11" s="16">
        <v>7.575757575757576E-2</v>
      </c>
      <c r="T11" s="16">
        <v>0.203125</v>
      </c>
      <c r="U11" s="37">
        <f t="shared" si="0"/>
        <v>0.19480519480519481</v>
      </c>
      <c r="W11" s="45">
        <v>0.66608273413640706</v>
      </c>
      <c r="X11" s="15">
        <v>0.57684564648822145</v>
      </c>
      <c r="Y11" s="15">
        <v>0.96095980665488701</v>
      </c>
      <c r="Z11" s="15">
        <v>0.8730530916057192</v>
      </c>
      <c r="AA11" s="15">
        <v>0.64536530903317824</v>
      </c>
      <c r="AB11" s="15">
        <v>1.0548175495269803</v>
      </c>
      <c r="AC11" s="15">
        <v>0.69951495632928129</v>
      </c>
      <c r="AD11" s="15">
        <v>1.7734971317094468</v>
      </c>
      <c r="AE11" s="46">
        <v>2.0147912541941237</v>
      </c>
    </row>
    <row r="12" spans="1:31" x14ac:dyDescent="0.25">
      <c r="A12" s="25"/>
      <c r="B12" t="s">
        <v>34</v>
      </c>
      <c r="C12" s="30">
        <v>6</v>
      </c>
      <c r="D12" s="9">
        <v>10</v>
      </c>
      <c r="E12" s="9">
        <v>7</v>
      </c>
      <c r="F12" s="9">
        <v>9</v>
      </c>
      <c r="G12" s="9">
        <v>5</v>
      </c>
      <c r="H12" s="9">
        <v>12</v>
      </c>
      <c r="I12" s="9">
        <v>12</v>
      </c>
      <c r="J12" s="9">
        <v>9</v>
      </c>
      <c r="K12" s="31">
        <v>13</v>
      </c>
      <c r="L12" s="10"/>
      <c r="M12" s="36">
        <v>0.10526315789473684</v>
      </c>
      <c r="N12" s="16">
        <v>0.21739130434782608</v>
      </c>
      <c r="O12" s="16">
        <v>9.0909090909090912E-2</v>
      </c>
      <c r="P12" s="16">
        <v>0.16363636363636364</v>
      </c>
      <c r="Q12" s="16">
        <v>8.6206896551724144E-2</v>
      </c>
      <c r="R12" s="16">
        <v>0.19354838709677419</v>
      </c>
      <c r="S12" s="16">
        <v>0.18181818181818182</v>
      </c>
      <c r="T12" s="16">
        <v>0.140625</v>
      </c>
      <c r="U12" s="37">
        <f t="shared" si="0"/>
        <v>0.16883116883116883</v>
      </c>
      <c r="W12" s="45">
        <v>0.69812738963187748</v>
      </c>
      <c r="X12" s="15">
        <v>1.1142222672863227</v>
      </c>
      <c r="Y12" s="15">
        <v>0.75753148625513222</v>
      </c>
      <c r="Z12" s="15">
        <v>0.96181796419472321</v>
      </c>
      <c r="AA12" s="15">
        <v>0.53752228029851834</v>
      </c>
      <c r="AB12" s="15">
        <v>1.3205780169980401</v>
      </c>
      <c r="AC12" s="15">
        <v>1.4159124966077097</v>
      </c>
      <c r="AD12" s="15">
        <v>1.0793722371068986</v>
      </c>
      <c r="AE12" s="46">
        <v>1.6241594974600644</v>
      </c>
    </row>
    <row r="13" spans="1:31" x14ac:dyDescent="0.25">
      <c r="A13" s="25"/>
      <c r="B13" t="s">
        <v>35</v>
      </c>
      <c r="C13" s="30">
        <v>4</v>
      </c>
      <c r="D13" s="9">
        <v>3</v>
      </c>
      <c r="E13" s="9">
        <v>11</v>
      </c>
      <c r="F13" s="9">
        <v>3</v>
      </c>
      <c r="G13" s="9">
        <v>5</v>
      </c>
      <c r="H13" s="9">
        <v>3</v>
      </c>
      <c r="I13" s="9">
        <v>6</v>
      </c>
      <c r="J13" s="9">
        <v>10</v>
      </c>
      <c r="K13" s="31">
        <v>11</v>
      </c>
      <c r="L13" s="10"/>
      <c r="M13" s="36">
        <v>7.0175438596491224E-2</v>
      </c>
      <c r="N13" s="16">
        <v>6.5217391304347824E-2</v>
      </c>
      <c r="O13" s="16">
        <v>0.14285714285714285</v>
      </c>
      <c r="P13" s="16">
        <v>5.4545454545454543E-2</v>
      </c>
      <c r="Q13" s="16">
        <v>8.6206896551724144E-2</v>
      </c>
      <c r="R13" s="16">
        <v>4.8387096774193547E-2</v>
      </c>
      <c r="S13" s="16">
        <v>9.0909090909090912E-2</v>
      </c>
      <c r="T13" s="16">
        <v>0.15625</v>
      </c>
      <c r="U13" s="37">
        <f t="shared" si="0"/>
        <v>0.14285714285714285</v>
      </c>
      <c r="W13" s="45">
        <v>0.57615634578599251</v>
      </c>
      <c r="X13" s="15">
        <v>0.42563334241351131</v>
      </c>
      <c r="Y13" s="15">
        <v>1.5140774794739269</v>
      </c>
      <c r="Z13" s="15">
        <v>0.39285115655380487</v>
      </c>
      <c r="AA13" s="15">
        <v>0.61505986377654143</v>
      </c>
      <c r="AB13" s="15">
        <v>0.34835396943542268</v>
      </c>
      <c r="AC13" s="15">
        <v>0.68018110955677125</v>
      </c>
      <c r="AD13" s="15">
        <v>1.0799427630335592</v>
      </c>
      <c r="AE13" s="46">
        <v>1.1626432165053058</v>
      </c>
    </row>
    <row r="14" spans="1:31" x14ac:dyDescent="0.25">
      <c r="A14" s="25"/>
      <c r="B14" t="s">
        <v>36</v>
      </c>
      <c r="C14" s="30">
        <v>3</v>
      </c>
      <c r="D14" s="9">
        <v>2</v>
      </c>
      <c r="E14" s="9">
        <v>10</v>
      </c>
      <c r="F14" s="9">
        <v>3</v>
      </c>
      <c r="G14" s="9">
        <v>4</v>
      </c>
      <c r="H14" s="9">
        <v>3</v>
      </c>
      <c r="I14" s="9">
        <v>5</v>
      </c>
      <c r="J14" s="9">
        <v>4</v>
      </c>
      <c r="K14" s="31">
        <v>5</v>
      </c>
      <c r="L14" s="10"/>
      <c r="M14" s="36">
        <v>5.2631578947368418E-2</v>
      </c>
      <c r="N14" s="16">
        <v>4.3478260869565216E-2</v>
      </c>
      <c r="O14" s="16">
        <v>0.12987012987012986</v>
      </c>
      <c r="P14" s="16">
        <v>5.4545454545454543E-2</v>
      </c>
      <c r="Q14" s="16">
        <v>6.8965517241379309E-2</v>
      </c>
      <c r="R14" s="16">
        <v>4.8387096774193547E-2</v>
      </c>
      <c r="S14" s="16">
        <v>7.575757575757576E-2</v>
      </c>
      <c r="T14" s="16">
        <v>6.25E-2</v>
      </c>
      <c r="U14" s="37">
        <f t="shared" si="0"/>
        <v>6.4935064935064929E-2</v>
      </c>
      <c r="W14" s="45">
        <v>0.44357503737119686</v>
      </c>
      <c r="X14" s="15">
        <v>0.28989162401636148</v>
      </c>
      <c r="Y14" s="15">
        <v>1.4346996456291876</v>
      </c>
      <c r="Z14" s="15">
        <v>0.43121911393096468</v>
      </c>
      <c r="AA14" s="15">
        <v>0.5806602397255799</v>
      </c>
      <c r="AB14" s="15">
        <v>0.43549012235820805</v>
      </c>
      <c r="AC14" s="15">
        <v>0.7247385143440247</v>
      </c>
      <c r="AD14" s="15">
        <v>0.55111069471636398</v>
      </c>
      <c r="AE14" s="46">
        <v>0.63262550973800447</v>
      </c>
    </row>
    <row r="15" spans="1:31" x14ac:dyDescent="0.25">
      <c r="A15" s="25"/>
      <c r="B15" s="17" t="s">
        <v>37</v>
      </c>
      <c r="C15" s="30">
        <v>4</v>
      </c>
      <c r="D15" s="9">
        <v>2</v>
      </c>
      <c r="E15" s="9">
        <v>3</v>
      </c>
      <c r="F15" s="9">
        <v>2</v>
      </c>
      <c r="G15" s="9">
        <v>2</v>
      </c>
      <c r="H15" s="9">
        <v>4</v>
      </c>
      <c r="I15" s="9">
        <v>4</v>
      </c>
      <c r="J15" s="9">
        <v>5</v>
      </c>
      <c r="K15" s="31">
        <v>4</v>
      </c>
      <c r="L15" s="10"/>
      <c r="M15" s="36">
        <v>7.0175438596491224E-2</v>
      </c>
      <c r="N15" s="16">
        <v>4.3478260869565216E-2</v>
      </c>
      <c r="O15" s="16">
        <v>3.896103896103896E-2</v>
      </c>
      <c r="P15" s="16">
        <v>3.6363636363636362E-2</v>
      </c>
      <c r="Q15" s="16">
        <v>3.4482758620689655E-2</v>
      </c>
      <c r="R15" s="16">
        <v>6.4516129032258063E-2</v>
      </c>
      <c r="S15" s="16">
        <v>6.0606060606060608E-2</v>
      </c>
      <c r="T15" s="16">
        <v>7.8125E-2</v>
      </c>
      <c r="U15" s="37">
        <f t="shared" si="0"/>
        <v>5.1948051948051951E-2</v>
      </c>
      <c r="W15" s="45">
        <v>0.60009601536245794</v>
      </c>
      <c r="X15" s="15">
        <v>0.31135285930898349</v>
      </c>
      <c r="Y15" s="15">
        <v>0.48058285088154912</v>
      </c>
      <c r="Z15" s="15">
        <v>0.32115409937150147</v>
      </c>
      <c r="AA15" s="15">
        <v>0.31218537567607646</v>
      </c>
      <c r="AB15" s="15">
        <v>0.60444143566929798</v>
      </c>
      <c r="AC15" s="15">
        <v>0.59871097527024308</v>
      </c>
      <c r="AD15" s="15">
        <v>0.72800655788307334</v>
      </c>
      <c r="AE15" s="46">
        <v>0.58561123905089996</v>
      </c>
    </row>
    <row r="16" spans="1:31" x14ac:dyDescent="0.25">
      <c r="A16" s="25"/>
      <c r="B16" t="s">
        <v>38</v>
      </c>
      <c r="C16" s="30">
        <v>7</v>
      </c>
      <c r="D16" s="9">
        <v>0</v>
      </c>
      <c r="E16" s="9">
        <v>2</v>
      </c>
      <c r="F16" s="9">
        <v>5</v>
      </c>
      <c r="G16" s="9">
        <v>9</v>
      </c>
      <c r="H16" s="9">
        <v>7</v>
      </c>
      <c r="I16" s="9">
        <v>5</v>
      </c>
      <c r="J16" s="9">
        <v>4</v>
      </c>
      <c r="K16" s="31">
        <v>5</v>
      </c>
      <c r="L16" s="10"/>
      <c r="M16" s="36">
        <v>0.12280701754385964</v>
      </c>
      <c r="N16" s="16">
        <v>0</v>
      </c>
      <c r="O16" s="16">
        <v>2.5974025974025976E-2</v>
      </c>
      <c r="P16" s="16">
        <v>9.0909090909090912E-2</v>
      </c>
      <c r="Q16" s="16">
        <v>0.15517241379310345</v>
      </c>
      <c r="R16" s="16">
        <v>0.11290322580645161</v>
      </c>
      <c r="S16" s="16">
        <v>7.575757575757576E-2</v>
      </c>
      <c r="T16" s="16">
        <v>6.25E-2</v>
      </c>
      <c r="U16" s="37">
        <f t="shared" si="0"/>
        <v>6.4935064935064929E-2</v>
      </c>
      <c r="W16" s="45">
        <v>0.96667725408421146</v>
      </c>
      <c r="X16" s="15">
        <v>0</v>
      </c>
      <c r="Y16" s="15">
        <v>0.28369558895913505</v>
      </c>
      <c r="Z16" s="15">
        <v>0.72615313117230162</v>
      </c>
      <c r="AA16" s="15">
        <v>1.3531860766173955</v>
      </c>
      <c r="AB16" s="15">
        <v>1.0960808845059573</v>
      </c>
      <c r="AC16" s="15">
        <v>0.81908400197890685</v>
      </c>
      <c r="AD16" s="15">
        <v>0.66295082727976362</v>
      </c>
      <c r="AE16" s="46">
        <v>0.81989793910454023</v>
      </c>
    </row>
    <row r="17" spans="1:31" x14ac:dyDescent="0.25">
      <c r="A17" s="25"/>
      <c r="B17" t="s">
        <v>39</v>
      </c>
      <c r="C17" s="30">
        <v>8</v>
      </c>
      <c r="D17" s="9">
        <v>1</v>
      </c>
      <c r="E17" s="9">
        <v>9</v>
      </c>
      <c r="F17" s="9">
        <v>1</v>
      </c>
      <c r="G17" s="9">
        <v>2</v>
      </c>
      <c r="H17" s="9">
        <v>2</v>
      </c>
      <c r="I17" s="9">
        <v>4</v>
      </c>
      <c r="J17" s="9">
        <v>3</v>
      </c>
      <c r="K17" s="31"/>
      <c r="L17" s="10"/>
      <c r="M17" s="36">
        <v>0.14035087719298245</v>
      </c>
      <c r="N17" s="16">
        <v>2.1739130434782608E-2</v>
      </c>
      <c r="O17" s="16">
        <v>0.11688311688311688</v>
      </c>
      <c r="P17" s="16">
        <v>1.8181818181818181E-2</v>
      </c>
      <c r="Q17" s="16">
        <v>3.4482758620689655E-2</v>
      </c>
      <c r="R17" s="16">
        <v>3.2258064516129031E-2</v>
      </c>
      <c r="S17" s="16">
        <v>6.0606060606060608E-2</v>
      </c>
      <c r="T17" s="16">
        <v>4.6875E-2</v>
      </c>
      <c r="U17" s="37">
        <f t="shared" si="0"/>
        <v>0</v>
      </c>
      <c r="W17" s="45">
        <v>1.1733353671146363</v>
      </c>
      <c r="X17" s="15">
        <v>0.14449405406967503</v>
      </c>
      <c r="Y17" s="15">
        <v>1.3086531051430068</v>
      </c>
      <c r="Z17" s="15">
        <v>0.1466064993593296</v>
      </c>
      <c r="AA17" s="15">
        <v>0.29441682651046874</v>
      </c>
      <c r="AB17" s="15">
        <v>0.29595561849545043</v>
      </c>
      <c r="AC17" s="15">
        <v>0.60135816742112058</v>
      </c>
      <c r="AD17" s="15">
        <v>0.45408311537343798</v>
      </c>
      <c r="AE17" s="46">
        <v>0</v>
      </c>
    </row>
    <row r="18" spans="1:31" x14ac:dyDescent="0.25">
      <c r="A18" s="25"/>
      <c r="B18" t="s">
        <v>40</v>
      </c>
      <c r="C18" s="30">
        <v>2</v>
      </c>
      <c r="D18" s="9">
        <v>4</v>
      </c>
      <c r="E18" s="9">
        <v>5</v>
      </c>
      <c r="F18" s="9">
        <v>4</v>
      </c>
      <c r="G18" s="9">
        <v>5</v>
      </c>
      <c r="H18" s="9">
        <v>4</v>
      </c>
      <c r="I18" s="9">
        <v>4</v>
      </c>
      <c r="J18" s="9">
        <v>1</v>
      </c>
      <c r="K18" s="31">
        <v>3</v>
      </c>
      <c r="L18" s="10"/>
      <c r="M18" s="36">
        <v>3.5087719298245612E-2</v>
      </c>
      <c r="N18" s="16">
        <v>8.6956521739130432E-2</v>
      </c>
      <c r="O18" s="16">
        <v>6.4935064935064929E-2</v>
      </c>
      <c r="P18" s="16">
        <v>7.2727272727272724E-2</v>
      </c>
      <c r="Q18" s="16">
        <v>8.6206896551724144E-2</v>
      </c>
      <c r="R18" s="16">
        <v>6.4516129032258063E-2</v>
      </c>
      <c r="S18" s="16">
        <v>6.0606060606060608E-2</v>
      </c>
      <c r="T18" s="16">
        <v>1.5625E-2</v>
      </c>
      <c r="U18" s="37">
        <f t="shared" si="0"/>
        <v>3.896103896103896E-2</v>
      </c>
      <c r="W18" s="45">
        <v>0.40944424085966913</v>
      </c>
      <c r="X18" s="15">
        <v>0.77848879754620326</v>
      </c>
      <c r="Y18" s="15">
        <v>0.90749207305674173</v>
      </c>
      <c r="Z18" s="15">
        <v>0.69007278542704287</v>
      </c>
      <c r="AA18" s="15">
        <v>0.83846895568691582</v>
      </c>
      <c r="AB18" s="15">
        <v>0.65343354825851796</v>
      </c>
      <c r="AC18" s="15">
        <v>0.6479957491478856</v>
      </c>
      <c r="AD18" s="15">
        <v>0.16223652787872495</v>
      </c>
      <c r="AE18" s="46">
        <v>0.49017205038968675</v>
      </c>
    </row>
    <row r="19" spans="1:31" x14ac:dyDescent="0.25">
      <c r="A19" s="25"/>
      <c r="B19" t="s">
        <v>41</v>
      </c>
      <c r="C19" s="30">
        <v>2</v>
      </c>
      <c r="D19" s="9">
        <v>1</v>
      </c>
      <c r="E19" s="9">
        <v>1</v>
      </c>
      <c r="F19" s="9">
        <v>0</v>
      </c>
      <c r="G19" s="9">
        <v>3</v>
      </c>
      <c r="H19" s="9">
        <v>0</v>
      </c>
      <c r="I19" s="9">
        <v>3</v>
      </c>
      <c r="J19" s="9">
        <v>0</v>
      </c>
      <c r="K19" s="31">
        <v>1</v>
      </c>
      <c r="L19" s="10"/>
      <c r="M19" s="36">
        <v>3.5087719298245612E-2</v>
      </c>
      <c r="N19" s="16">
        <v>2.1739130434782608E-2</v>
      </c>
      <c r="O19" s="16">
        <v>1.2987012987012988E-2</v>
      </c>
      <c r="P19" s="16">
        <v>0</v>
      </c>
      <c r="Q19" s="16">
        <v>5.1724137931034482E-2</v>
      </c>
      <c r="R19" s="16">
        <v>0</v>
      </c>
      <c r="S19" s="16">
        <v>4.5454545454545456E-2</v>
      </c>
      <c r="T19" s="16">
        <v>0</v>
      </c>
      <c r="U19" s="37">
        <f t="shared" si="0"/>
        <v>1.2987012987012988E-2</v>
      </c>
      <c r="W19" s="45">
        <v>0.63282728244980091</v>
      </c>
      <c r="X19" s="15">
        <v>0.3013564051797139</v>
      </c>
      <c r="Y19" s="15">
        <v>0.2863901665072428</v>
      </c>
      <c r="Z19" s="15">
        <v>0</v>
      </c>
      <c r="AA19" s="15">
        <v>0.75724876379139316</v>
      </c>
      <c r="AB19" s="15">
        <v>0</v>
      </c>
      <c r="AC19" s="15">
        <v>0.69868832911015055</v>
      </c>
      <c r="AD19" s="15">
        <v>0</v>
      </c>
      <c r="AE19" s="46">
        <v>0.20171660833694743</v>
      </c>
    </row>
    <row r="20" spans="1:31" x14ac:dyDescent="0.25">
      <c r="A20" s="25"/>
      <c r="B20" t="s">
        <v>42</v>
      </c>
      <c r="C20" s="30">
        <v>1</v>
      </c>
      <c r="D20" s="9">
        <v>1</v>
      </c>
      <c r="E20" s="9">
        <v>1</v>
      </c>
      <c r="F20" s="9">
        <v>2</v>
      </c>
      <c r="G20" s="9">
        <v>0</v>
      </c>
      <c r="H20" s="9">
        <v>1</v>
      </c>
      <c r="I20" s="9">
        <v>0</v>
      </c>
      <c r="J20" s="9">
        <v>1</v>
      </c>
      <c r="K20" s="31"/>
      <c r="L20" s="10"/>
      <c r="M20" s="36">
        <v>1.7543859649122806E-2</v>
      </c>
      <c r="N20" s="16">
        <v>2.1739130434782608E-2</v>
      </c>
      <c r="O20" s="16">
        <v>1.2987012987012988E-2</v>
      </c>
      <c r="P20" s="16">
        <v>3.6363636363636362E-2</v>
      </c>
      <c r="Q20" s="16">
        <v>0</v>
      </c>
      <c r="R20" s="16">
        <v>1.6129032258064516E-2</v>
      </c>
      <c r="S20" s="16">
        <v>0</v>
      </c>
      <c r="T20" s="16">
        <v>1.5625E-2</v>
      </c>
      <c r="U20" s="37">
        <f t="shared" si="0"/>
        <v>0</v>
      </c>
      <c r="W20" s="45">
        <v>0.42700371493231987</v>
      </c>
      <c r="X20" s="15">
        <v>0.43362125784854477</v>
      </c>
      <c r="Y20" s="15">
        <v>0.43878124122437517</v>
      </c>
      <c r="Z20" s="15">
        <v>0.87763179835531802</v>
      </c>
      <c r="AA20" s="15">
        <v>0</v>
      </c>
      <c r="AB20" s="15">
        <v>0.41777202180769957</v>
      </c>
      <c r="AC20" s="15">
        <v>0</v>
      </c>
      <c r="AD20" s="15">
        <v>0.38453108357014043</v>
      </c>
      <c r="AE20" s="46">
        <v>0</v>
      </c>
    </row>
    <row r="21" spans="1:31" x14ac:dyDescent="0.25">
      <c r="A21" s="25"/>
      <c r="B21" t="s">
        <v>43</v>
      </c>
      <c r="C21" s="30">
        <v>0</v>
      </c>
      <c r="D21" s="9">
        <v>1</v>
      </c>
      <c r="E21" s="9">
        <v>0</v>
      </c>
      <c r="F21" s="9">
        <v>2</v>
      </c>
      <c r="G21" s="9">
        <v>0</v>
      </c>
      <c r="H21" s="9">
        <v>2</v>
      </c>
      <c r="I21" s="9">
        <v>1</v>
      </c>
      <c r="J21" s="9">
        <v>0</v>
      </c>
      <c r="K21" s="31">
        <v>1</v>
      </c>
      <c r="L21" s="10"/>
      <c r="M21" s="36">
        <v>0</v>
      </c>
      <c r="N21" s="16">
        <v>2.1739130434782608E-2</v>
      </c>
      <c r="O21" s="16">
        <v>0</v>
      </c>
      <c r="P21" s="16">
        <v>3.6363636363636362E-2</v>
      </c>
      <c r="Q21" s="16">
        <v>0</v>
      </c>
      <c r="R21" s="16">
        <v>3.2258064516129031E-2</v>
      </c>
      <c r="S21" s="16">
        <v>1.5151515151515152E-2</v>
      </c>
      <c r="T21" s="16">
        <v>0</v>
      </c>
      <c r="U21" s="37">
        <f t="shared" si="0"/>
        <v>1.2987012987012988E-2</v>
      </c>
      <c r="W21" s="45">
        <v>0</v>
      </c>
      <c r="X21" s="15">
        <v>0.73078047354574682</v>
      </c>
      <c r="Y21" s="15">
        <v>0</v>
      </c>
      <c r="Z21" s="15">
        <v>1.408163121616008</v>
      </c>
      <c r="AA21" s="15">
        <v>0</v>
      </c>
      <c r="AB21" s="15">
        <v>1.4227483229354143</v>
      </c>
      <c r="AC21" s="15">
        <v>0.73519140708283404</v>
      </c>
      <c r="AD21" s="15">
        <v>0</v>
      </c>
      <c r="AE21" s="46">
        <v>0.72844353469940781</v>
      </c>
    </row>
    <row r="22" spans="1:31" x14ac:dyDescent="0.25">
      <c r="A22" s="26"/>
      <c r="B22" s="7" t="s">
        <v>44</v>
      </c>
      <c r="C22" s="32">
        <v>1</v>
      </c>
      <c r="D22" s="8">
        <v>0</v>
      </c>
      <c r="E22" s="8">
        <v>1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33"/>
      <c r="L22" s="52"/>
      <c r="M22" s="38">
        <v>1.7543859649122806E-2</v>
      </c>
      <c r="N22" s="39">
        <v>0</v>
      </c>
      <c r="O22" s="39">
        <v>1.2987012987012988E-2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40">
        <f t="shared" si="0"/>
        <v>0</v>
      </c>
      <c r="V22" s="7"/>
      <c r="W22" s="47">
        <v>2.1633783316026309</v>
      </c>
      <c r="X22" s="48">
        <v>0</v>
      </c>
      <c r="Y22" s="48">
        <v>2.0231857082161571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9">
        <v>0</v>
      </c>
    </row>
    <row r="23" spans="1:31" x14ac:dyDescent="0.25">
      <c r="A23" s="24" t="s">
        <v>45</v>
      </c>
      <c r="B23" s="5" t="s">
        <v>46</v>
      </c>
      <c r="C23" s="28">
        <v>6</v>
      </c>
      <c r="D23" s="6">
        <v>3</v>
      </c>
      <c r="E23" s="6">
        <v>6</v>
      </c>
      <c r="F23" s="6">
        <v>8</v>
      </c>
      <c r="G23" s="6">
        <v>2</v>
      </c>
      <c r="H23" s="6">
        <v>7</v>
      </c>
      <c r="I23" s="6">
        <v>8</v>
      </c>
      <c r="J23" s="6">
        <v>5</v>
      </c>
      <c r="K23" s="29">
        <v>8</v>
      </c>
      <c r="L23" s="51"/>
      <c r="M23" s="41">
        <v>0.10526315789473684</v>
      </c>
      <c r="N23" s="13">
        <v>6.5217391304347824E-2</v>
      </c>
      <c r="O23" s="13">
        <v>7.792207792207792E-2</v>
      </c>
      <c r="P23" s="13">
        <v>0.14545454545454545</v>
      </c>
      <c r="Q23" s="13">
        <v>3.4482758620689655E-2</v>
      </c>
      <c r="R23" s="13">
        <v>0.11290322580645161</v>
      </c>
      <c r="S23" s="13">
        <v>0.12121212121212122</v>
      </c>
      <c r="T23" s="13">
        <v>7.8125E-2</v>
      </c>
      <c r="U23" s="42">
        <f t="shared" si="0"/>
        <v>0.1038961038961039</v>
      </c>
      <c r="V23" s="5"/>
      <c r="W23" s="45">
        <v>0.47524488973130452</v>
      </c>
      <c r="X23" s="15">
        <v>0.23571341020733352</v>
      </c>
      <c r="Y23" s="15">
        <v>0.46636208041014993</v>
      </c>
      <c r="Z23" s="15">
        <v>0.61484780595403243</v>
      </c>
      <c r="AA23" s="15">
        <v>0.15205529338688722</v>
      </c>
      <c r="AB23" s="15">
        <v>0.52739754925893112</v>
      </c>
      <c r="AC23" s="15">
        <v>0.63132658287384602</v>
      </c>
      <c r="AD23" s="15">
        <v>0.3735441118241653</v>
      </c>
      <c r="AE23" s="46">
        <v>0.57772912014743649</v>
      </c>
    </row>
    <row r="24" spans="1:31" x14ac:dyDescent="0.25">
      <c r="A24" s="25"/>
      <c r="B24" t="s">
        <v>47</v>
      </c>
      <c r="C24" s="30">
        <v>3</v>
      </c>
      <c r="D24" s="9">
        <v>6</v>
      </c>
      <c r="E24" s="9">
        <v>2</v>
      </c>
      <c r="F24" s="9">
        <v>7</v>
      </c>
      <c r="G24" s="9">
        <v>4</v>
      </c>
      <c r="H24" s="9">
        <v>8</v>
      </c>
      <c r="I24" s="9">
        <v>8</v>
      </c>
      <c r="J24" s="9">
        <v>5</v>
      </c>
      <c r="K24" s="31">
        <v>11</v>
      </c>
      <c r="L24" s="10"/>
      <c r="M24" s="36">
        <v>5.2631578947368418E-2</v>
      </c>
      <c r="N24" s="16">
        <v>0.13043478260869565</v>
      </c>
      <c r="O24" s="16">
        <v>2.5974025974025976E-2</v>
      </c>
      <c r="P24" s="16">
        <v>0.12727272727272726</v>
      </c>
      <c r="Q24" s="16">
        <v>6.8965517241379309E-2</v>
      </c>
      <c r="R24" s="16">
        <v>0.12903225806451613</v>
      </c>
      <c r="S24" s="16">
        <v>0.12121212121212122</v>
      </c>
      <c r="T24" s="16">
        <v>7.8125E-2</v>
      </c>
      <c r="U24" s="37">
        <f t="shared" si="0"/>
        <v>0.14285714285714285</v>
      </c>
      <c r="W24" s="45">
        <v>0.2271486559235448</v>
      </c>
      <c r="X24" s="15">
        <v>0.45002846430036697</v>
      </c>
      <c r="Y24" s="15">
        <v>0.14861446732116479</v>
      </c>
      <c r="Z24" s="15">
        <v>0.51432845603006028</v>
      </c>
      <c r="AA24" s="15">
        <v>0.29038007121571247</v>
      </c>
      <c r="AB24" s="15">
        <v>0.57454465540607025</v>
      </c>
      <c r="AC24" s="15">
        <v>0.57970762445960378</v>
      </c>
      <c r="AD24" s="15">
        <v>0.35028870795309491</v>
      </c>
      <c r="AE24" s="46">
        <v>0.75552563979284859</v>
      </c>
    </row>
    <row r="25" spans="1:31" x14ac:dyDescent="0.25">
      <c r="A25" s="25"/>
      <c r="B25" t="s">
        <v>48</v>
      </c>
      <c r="C25" s="30">
        <v>8</v>
      </c>
      <c r="D25" s="9">
        <v>6</v>
      </c>
      <c r="E25" s="9">
        <v>9</v>
      </c>
      <c r="F25" s="9">
        <v>3</v>
      </c>
      <c r="G25" s="9">
        <v>2</v>
      </c>
      <c r="H25" s="9">
        <v>6</v>
      </c>
      <c r="I25" s="9">
        <v>5</v>
      </c>
      <c r="J25" s="9">
        <v>12</v>
      </c>
      <c r="K25" s="31">
        <v>9</v>
      </c>
      <c r="L25" s="10"/>
      <c r="M25" s="36">
        <v>0.14035087719298245</v>
      </c>
      <c r="N25" s="16">
        <v>0.13043478260869565</v>
      </c>
      <c r="O25" s="16">
        <v>0.11688311688311688</v>
      </c>
      <c r="P25" s="16">
        <v>5.4545454545454543E-2</v>
      </c>
      <c r="Q25" s="16">
        <v>3.4482758620689655E-2</v>
      </c>
      <c r="R25" s="16">
        <v>9.6774193548387094E-2</v>
      </c>
      <c r="S25" s="16">
        <v>7.575757575757576E-2</v>
      </c>
      <c r="T25" s="16">
        <v>0.1875</v>
      </c>
      <c r="U25" s="37">
        <f t="shared" si="0"/>
        <v>0.11688311688311688</v>
      </c>
      <c r="W25" s="45">
        <v>1.2553115369406802</v>
      </c>
      <c r="X25" s="15">
        <v>0.93998655819221788</v>
      </c>
      <c r="Y25" s="15">
        <v>1.4080540692762602</v>
      </c>
      <c r="Z25" s="15">
        <v>0.46808517277803868</v>
      </c>
      <c r="AA25" s="15">
        <v>0.31097186482053035</v>
      </c>
      <c r="AB25" s="15">
        <v>0.93202580468777918</v>
      </c>
      <c r="AC25" s="15">
        <v>0.78581015455314118</v>
      </c>
      <c r="AD25" s="15">
        <v>1.8477030741159894</v>
      </c>
      <c r="AE25" s="46">
        <v>1.3750849878916127</v>
      </c>
    </row>
    <row r="26" spans="1:31" x14ac:dyDescent="0.25">
      <c r="A26" s="25"/>
      <c r="B26" t="s">
        <v>49</v>
      </c>
      <c r="C26" s="30">
        <v>9</v>
      </c>
      <c r="D26" s="9">
        <v>6</v>
      </c>
      <c r="E26" s="9">
        <v>11</v>
      </c>
      <c r="F26" s="9">
        <v>8</v>
      </c>
      <c r="G26" s="9">
        <v>2</v>
      </c>
      <c r="H26" s="9">
        <v>3</v>
      </c>
      <c r="I26" s="9">
        <v>6</v>
      </c>
      <c r="J26" s="9">
        <v>7</v>
      </c>
      <c r="K26" s="31">
        <v>9</v>
      </c>
      <c r="L26" s="10"/>
      <c r="M26" s="36">
        <v>0.15789473684210525</v>
      </c>
      <c r="N26" s="16">
        <v>0.13043478260869565</v>
      </c>
      <c r="O26" s="16">
        <v>0.14285714285714285</v>
      </c>
      <c r="P26" s="16">
        <v>0.14545454545454545</v>
      </c>
      <c r="Q26" s="16">
        <v>3.4482758620689655E-2</v>
      </c>
      <c r="R26" s="16">
        <v>4.8387096774193547E-2</v>
      </c>
      <c r="S26" s="16">
        <v>9.0909090909090912E-2</v>
      </c>
      <c r="T26" s="16">
        <v>0.109375</v>
      </c>
      <c r="U26" s="37">
        <f t="shared" si="0"/>
        <v>0.11688311688311688</v>
      </c>
      <c r="W26" s="45">
        <v>1.5634092744912407</v>
      </c>
      <c r="X26" s="15">
        <v>1.0387128270647015</v>
      </c>
      <c r="Y26" s="15">
        <v>1.8990794643905338</v>
      </c>
      <c r="Z26" s="15">
        <v>1.3731524662676513</v>
      </c>
      <c r="AA26" s="15">
        <v>0.34040756998354132</v>
      </c>
      <c r="AB26" s="15">
        <v>0.50770956981768156</v>
      </c>
      <c r="AC26" s="15">
        <v>1.0395190491865764</v>
      </c>
      <c r="AD26" s="15">
        <v>1.1700637517592745</v>
      </c>
      <c r="AE26" s="46">
        <v>1.4672940163750012</v>
      </c>
    </row>
    <row r="27" spans="1:31" x14ac:dyDescent="0.25">
      <c r="A27" s="25"/>
      <c r="B27" t="s">
        <v>50</v>
      </c>
      <c r="C27" s="30">
        <v>5</v>
      </c>
      <c r="D27" s="9">
        <v>2</v>
      </c>
      <c r="E27" s="9">
        <v>3</v>
      </c>
      <c r="F27" s="9">
        <v>4</v>
      </c>
      <c r="G27" s="9">
        <v>4</v>
      </c>
      <c r="H27" s="9">
        <v>6</v>
      </c>
      <c r="I27" s="9">
        <v>8</v>
      </c>
      <c r="J27" s="9">
        <v>5</v>
      </c>
      <c r="K27" s="31">
        <v>3</v>
      </c>
      <c r="L27" s="10"/>
      <c r="M27" s="36">
        <v>8.771929824561403E-2</v>
      </c>
      <c r="N27" s="16">
        <v>4.3478260869565216E-2</v>
      </c>
      <c r="O27" s="16">
        <v>3.896103896103896E-2</v>
      </c>
      <c r="P27" s="16">
        <v>7.2727272727272724E-2</v>
      </c>
      <c r="Q27" s="16">
        <v>6.8965517241379309E-2</v>
      </c>
      <c r="R27" s="16">
        <v>9.6774193548387094E-2</v>
      </c>
      <c r="S27" s="16">
        <v>0.12121212121212122</v>
      </c>
      <c r="T27" s="16">
        <v>7.8125E-2</v>
      </c>
      <c r="U27" s="37">
        <f t="shared" si="0"/>
        <v>3.896103896103896E-2</v>
      </c>
      <c r="W27" s="45">
        <v>1.6750082075402171</v>
      </c>
      <c r="X27" s="15">
        <v>0.67268269221067067</v>
      </c>
      <c r="Y27" s="15">
        <v>1.0131506960345282</v>
      </c>
      <c r="Z27" s="15">
        <v>1.3546234993311546</v>
      </c>
      <c r="AA27" s="15">
        <v>1.3568198855522426</v>
      </c>
      <c r="AB27" s="15">
        <v>2.0395190814006057</v>
      </c>
      <c r="AC27" s="15">
        <v>2.8201087856964082</v>
      </c>
      <c r="AD27" s="15">
        <v>1.7158662722462064</v>
      </c>
      <c r="AE27" s="46">
        <v>1.0166837808436442</v>
      </c>
    </row>
    <row r="28" spans="1:31" x14ac:dyDescent="0.25">
      <c r="A28" s="25"/>
      <c r="B28" t="s">
        <v>51</v>
      </c>
      <c r="C28" s="30">
        <v>2</v>
      </c>
      <c r="D28" s="9">
        <v>0</v>
      </c>
      <c r="E28" s="9">
        <v>0</v>
      </c>
      <c r="F28" s="9">
        <v>0</v>
      </c>
      <c r="G28" s="9">
        <v>0</v>
      </c>
      <c r="H28" s="9">
        <v>1</v>
      </c>
      <c r="I28" s="9">
        <v>2</v>
      </c>
      <c r="J28" s="9">
        <v>0</v>
      </c>
      <c r="K28" s="31">
        <v>0</v>
      </c>
      <c r="L28" s="10"/>
      <c r="M28" s="36">
        <v>3.5087719298245612E-2</v>
      </c>
      <c r="N28" s="16">
        <v>0</v>
      </c>
      <c r="O28" s="16">
        <v>0</v>
      </c>
      <c r="P28" s="16">
        <v>0</v>
      </c>
      <c r="Q28" s="16">
        <v>0</v>
      </c>
      <c r="R28" s="16">
        <v>1.6129032258064516E-2</v>
      </c>
      <c r="S28" s="16">
        <v>3.0303030303030304E-2</v>
      </c>
      <c r="T28" s="16">
        <v>0</v>
      </c>
      <c r="U28" s="37">
        <f t="shared" si="0"/>
        <v>0</v>
      </c>
      <c r="W28" s="45">
        <v>0.24290091707241243</v>
      </c>
      <c r="X28" s="15">
        <v>0</v>
      </c>
      <c r="Y28" s="15">
        <v>0</v>
      </c>
      <c r="Z28" s="15">
        <v>0</v>
      </c>
      <c r="AA28" s="15">
        <v>0</v>
      </c>
      <c r="AB28" s="15">
        <v>0.12202919914677184</v>
      </c>
      <c r="AC28" s="15">
        <v>0.25015791218206496</v>
      </c>
      <c r="AD28" s="15">
        <v>0</v>
      </c>
      <c r="AE28" s="46">
        <v>0</v>
      </c>
    </row>
    <row r="29" spans="1:31" x14ac:dyDescent="0.25">
      <c r="A29" s="25"/>
      <c r="B29" t="s">
        <v>52</v>
      </c>
      <c r="C29" s="30">
        <v>0</v>
      </c>
      <c r="D29" s="9">
        <v>2</v>
      </c>
      <c r="E29" s="9">
        <v>5</v>
      </c>
      <c r="F29" s="9">
        <v>3</v>
      </c>
      <c r="G29" s="9">
        <v>3</v>
      </c>
      <c r="H29" s="9">
        <v>3</v>
      </c>
      <c r="I29" s="9">
        <v>1</v>
      </c>
      <c r="J29" s="9">
        <v>3</v>
      </c>
      <c r="K29" s="31">
        <v>9</v>
      </c>
      <c r="L29" s="10"/>
      <c r="M29" s="36">
        <v>0</v>
      </c>
      <c r="N29" s="16">
        <v>4.3478260869565216E-2</v>
      </c>
      <c r="O29" s="16">
        <v>6.4935064935064929E-2</v>
      </c>
      <c r="P29" s="16">
        <v>5.4545454545454543E-2</v>
      </c>
      <c r="Q29" s="16">
        <v>5.1724137931034482E-2</v>
      </c>
      <c r="R29" s="16">
        <v>4.8387096774193547E-2</v>
      </c>
      <c r="S29" s="16">
        <v>1.5151515151515152E-2</v>
      </c>
      <c r="T29" s="16">
        <v>4.6875E-2</v>
      </c>
      <c r="U29" s="37">
        <f t="shared" si="0"/>
        <v>0.11688311688311688</v>
      </c>
      <c r="W29" s="45">
        <v>0</v>
      </c>
      <c r="X29" s="15">
        <v>0.45436061238723341</v>
      </c>
      <c r="Y29" s="15">
        <v>1.133956555856432</v>
      </c>
      <c r="Z29" s="15">
        <v>0.67933551928407088</v>
      </c>
      <c r="AA29" s="15">
        <v>0.67728193214989607</v>
      </c>
      <c r="AB29" s="15">
        <v>0.67695487644445251</v>
      </c>
      <c r="AC29" s="15">
        <v>0.22876437498141289</v>
      </c>
      <c r="AD29" s="15">
        <v>0.67136623027861697</v>
      </c>
      <c r="AE29" s="46">
        <v>1.9967696703998865</v>
      </c>
    </row>
    <row r="30" spans="1:31" x14ac:dyDescent="0.25">
      <c r="A30" s="25"/>
      <c r="B30" t="s">
        <v>53</v>
      </c>
      <c r="C30" s="30">
        <v>5</v>
      </c>
      <c r="D30" s="9">
        <v>4</v>
      </c>
      <c r="E30" s="9">
        <v>2</v>
      </c>
      <c r="F30" s="9">
        <v>1</v>
      </c>
      <c r="G30" s="9">
        <v>4</v>
      </c>
      <c r="H30" s="9">
        <v>6</v>
      </c>
      <c r="I30" s="9">
        <v>5</v>
      </c>
      <c r="J30" s="9">
        <v>4</v>
      </c>
      <c r="K30" s="31">
        <v>8</v>
      </c>
      <c r="L30" s="10"/>
      <c r="M30" s="36">
        <v>8.771929824561403E-2</v>
      </c>
      <c r="N30" s="16">
        <v>8.6956521739130432E-2</v>
      </c>
      <c r="O30" s="16">
        <v>2.5974025974025976E-2</v>
      </c>
      <c r="P30" s="16">
        <v>1.8181818181818181E-2</v>
      </c>
      <c r="Q30" s="16">
        <v>6.8965517241379309E-2</v>
      </c>
      <c r="R30" s="16">
        <v>9.6774193548387094E-2</v>
      </c>
      <c r="S30" s="16">
        <v>7.575757575757576E-2</v>
      </c>
      <c r="T30" s="16">
        <v>6.25E-2</v>
      </c>
      <c r="U30" s="37">
        <f t="shared" si="0"/>
        <v>0.1038961038961039</v>
      </c>
      <c r="W30" s="45">
        <v>0.90699657155295954</v>
      </c>
      <c r="X30" s="15">
        <v>0.72571968714224289</v>
      </c>
      <c r="Y30" s="15">
        <v>0.36307656558615081</v>
      </c>
      <c r="Z30" s="15">
        <v>0.18159102795049101</v>
      </c>
      <c r="AA30" s="15">
        <v>0.7256788725853035</v>
      </c>
      <c r="AB30" s="15">
        <v>1.0877348827512441</v>
      </c>
      <c r="AC30" s="15">
        <v>0.92099349410195763</v>
      </c>
      <c r="AD30" s="15">
        <v>0.72368849552398673</v>
      </c>
      <c r="AE30" s="46">
        <v>1.4363972284715476</v>
      </c>
    </row>
    <row r="31" spans="1:31" x14ac:dyDescent="0.25">
      <c r="A31" s="25"/>
      <c r="B31" t="s">
        <v>54</v>
      </c>
      <c r="C31" s="30">
        <v>0</v>
      </c>
      <c r="D31" s="9">
        <v>1</v>
      </c>
      <c r="E31" s="9">
        <v>3</v>
      </c>
      <c r="F31" s="9">
        <v>2</v>
      </c>
      <c r="G31" s="9">
        <v>0</v>
      </c>
      <c r="H31" s="9">
        <v>0</v>
      </c>
      <c r="I31" s="9">
        <v>1</v>
      </c>
      <c r="J31" s="9">
        <v>1</v>
      </c>
      <c r="K31" s="31">
        <v>1</v>
      </c>
      <c r="L31" s="10"/>
      <c r="M31" s="36">
        <v>0</v>
      </c>
      <c r="N31" s="16">
        <v>2.1739130434782608E-2</v>
      </c>
      <c r="O31" s="16">
        <v>3.896103896103896E-2</v>
      </c>
      <c r="P31" s="16">
        <v>3.6363636363636362E-2</v>
      </c>
      <c r="Q31" s="16">
        <v>0</v>
      </c>
      <c r="R31" s="16">
        <v>0</v>
      </c>
      <c r="S31" s="16">
        <v>1.5151515151515152E-2</v>
      </c>
      <c r="T31" s="16">
        <v>1.5625E-2</v>
      </c>
      <c r="U31" s="37">
        <f t="shared" si="0"/>
        <v>1.2987012987012988E-2</v>
      </c>
      <c r="W31" s="45">
        <v>0</v>
      </c>
      <c r="X31" s="15">
        <v>0.19359097711173878</v>
      </c>
      <c r="Y31" s="15">
        <v>0.57999818267236092</v>
      </c>
      <c r="Z31" s="15">
        <v>0.38526366482061164</v>
      </c>
      <c r="AA31" s="15">
        <v>0</v>
      </c>
      <c r="AB31" s="15">
        <v>0</v>
      </c>
      <c r="AC31" s="15">
        <v>0.19459265918652488</v>
      </c>
      <c r="AD31" s="15">
        <v>0.19016359774313843</v>
      </c>
      <c r="AE31" s="46">
        <v>0.18848009650180941</v>
      </c>
    </row>
    <row r="32" spans="1:31" x14ac:dyDescent="0.25">
      <c r="A32" s="25"/>
      <c r="B32" t="s">
        <v>55</v>
      </c>
      <c r="C32" s="30">
        <v>0</v>
      </c>
      <c r="D32" s="9">
        <v>0</v>
      </c>
      <c r="E32" s="9">
        <v>3</v>
      </c>
      <c r="F32" s="9">
        <v>1</v>
      </c>
      <c r="G32" s="9">
        <v>5</v>
      </c>
      <c r="H32" s="9">
        <v>0</v>
      </c>
      <c r="I32" s="9">
        <v>2</v>
      </c>
      <c r="J32" s="9">
        <v>0</v>
      </c>
      <c r="K32" s="31">
        <v>1</v>
      </c>
      <c r="L32" s="10"/>
      <c r="M32" s="36">
        <v>0</v>
      </c>
      <c r="N32" s="16">
        <v>0</v>
      </c>
      <c r="O32" s="16">
        <v>3.896103896103896E-2</v>
      </c>
      <c r="P32" s="16">
        <v>1.8181818181818181E-2</v>
      </c>
      <c r="Q32" s="16">
        <v>8.6206896551724144E-2</v>
      </c>
      <c r="R32" s="16">
        <v>0</v>
      </c>
      <c r="S32" s="16">
        <v>3.0303030303030304E-2</v>
      </c>
      <c r="T32" s="16">
        <v>0</v>
      </c>
      <c r="U32" s="37">
        <f t="shared" si="0"/>
        <v>1.2987012987012988E-2</v>
      </c>
      <c r="W32" s="45">
        <v>0</v>
      </c>
      <c r="X32" s="15">
        <v>0</v>
      </c>
      <c r="Y32" s="15">
        <v>0.58978028718368114</v>
      </c>
      <c r="Z32" s="15">
        <v>0.19645632088389631</v>
      </c>
      <c r="AA32" s="15">
        <v>0.98160472740836724</v>
      </c>
      <c r="AB32" s="15">
        <v>0</v>
      </c>
      <c r="AC32" s="15">
        <v>0.39703179033545216</v>
      </c>
      <c r="AD32" s="15">
        <v>0</v>
      </c>
      <c r="AE32" s="46">
        <v>0.19306510155224341</v>
      </c>
    </row>
    <row r="33" spans="1:31" x14ac:dyDescent="0.25">
      <c r="A33" s="25"/>
      <c r="B33" t="s">
        <v>56</v>
      </c>
      <c r="C33" s="30">
        <v>4</v>
      </c>
      <c r="D33" s="9">
        <v>7</v>
      </c>
      <c r="E33" s="9">
        <v>5</v>
      </c>
      <c r="F33" s="9">
        <v>4</v>
      </c>
      <c r="G33" s="9">
        <v>10</v>
      </c>
      <c r="H33" s="9">
        <v>4</v>
      </c>
      <c r="I33" s="9">
        <v>6</v>
      </c>
      <c r="J33" s="9">
        <v>6</v>
      </c>
      <c r="K33" s="31">
        <v>5</v>
      </c>
      <c r="L33" s="10"/>
      <c r="M33" s="36">
        <v>7.0175438596491224E-2</v>
      </c>
      <c r="N33" s="16">
        <v>0.15217391304347827</v>
      </c>
      <c r="O33" s="16">
        <v>6.4935064935064929E-2</v>
      </c>
      <c r="P33" s="16">
        <v>7.2727272727272724E-2</v>
      </c>
      <c r="Q33" s="16">
        <v>0.17241379310344829</v>
      </c>
      <c r="R33" s="16">
        <v>6.4516129032258063E-2</v>
      </c>
      <c r="S33" s="16">
        <v>9.0909090909090912E-2</v>
      </c>
      <c r="T33" s="16">
        <v>9.375E-2</v>
      </c>
      <c r="U33" s="37">
        <f t="shared" si="0"/>
        <v>6.4935064935064929E-2</v>
      </c>
      <c r="W33" s="45">
        <v>0.34084237488741548</v>
      </c>
      <c r="X33" s="15">
        <v>0.59474651903358788</v>
      </c>
      <c r="Y33" s="15">
        <v>0.42355759578543245</v>
      </c>
      <c r="Z33" s="15">
        <v>0.3376299558802055</v>
      </c>
      <c r="AA33" s="15">
        <v>0.8406681630559969</v>
      </c>
      <c r="AB33" s="15">
        <v>0.33501286449399659</v>
      </c>
      <c r="AC33" s="15">
        <v>0.50740472630589062</v>
      </c>
      <c r="AD33" s="15">
        <v>0.49612156962942194</v>
      </c>
      <c r="AE33" s="46">
        <v>0.4075813389699115</v>
      </c>
    </row>
    <row r="34" spans="1:31" x14ac:dyDescent="0.25">
      <c r="A34" s="25"/>
      <c r="B34" t="s">
        <v>57</v>
      </c>
      <c r="C34" s="30">
        <v>11</v>
      </c>
      <c r="D34" s="9">
        <v>3</v>
      </c>
      <c r="E34" s="9">
        <v>16</v>
      </c>
      <c r="F34" s="9">
        <v>7</v>
      </c>
      <c r="G34" s="9">
        <v>12</v>
      </c>
      <c r="H34" s="9">
        <v>8</v>
      </c>
      <c r="I34" s="9">
        <v>4</v>
      </c>
      <c r="J34" s="9">
        <v>6</v>
      </c>
      <c r="K34" s="31">
        <v>4</v>
      </c>
      <c r="L34" s="10"/>
      <c r="M34" s="36">
        <v>0.19298245614035087</v>
      </c>
      <c r="N34" s="16">
        <v>6.5217391304347824E-2</v>
      </c>
      <c r="O34" s="16">
        <v>0.20779220779220781</v>
      </c>
      <c r="P34" s="16">
        <v>0.12727272727272726</v>
      </c>
      <c r="Q34" s="16">
        <v>0.20689655172413793</v>
      </c>
      <c r="R34" s="16">
        <v>0.12903225806451613</v>
      </c>
      <c r="S34" s="16">
        <v>6.0606060606060608E-2</v>
      </c>
      <c r="T34" s="16">
        <v>9.375E-2</v>
      </c>
      <c r="U34" s="37">
        <f t="shared" si="0"/>
        <v>5.1948051948051951E-2</v>
      </c>
      <c r="W34" s="45">
        <v>1.7320270700085341</v>
      </c>
      <c r="X34" s="15">
        <v>0.47312567321840587</v>
      </c>
      <c r="Y34" s="15">
        <v>2.5271151558993132</v>
      </c>
      <c r="Z34" s="15">
        <v>1.106637135264257</v>
      </c>
      <c r="AA34" s="15">
        <v>1.8983106617036387</v>
      </c>
      <c r="AB34" s="15">
        <v>1.2662896289296528</v>
      </c>
      <c r="AC34" s="15">
        <v>0.64134837081480101</v>
      </c>
      <c r="AD34" s="15">
        <v>0.95264860127369122</v>
      </c>
      <c r="AE34" s="46">
        <v>0.63204732770389849</v>
      </c>
    </row>
    <row r="35" spans="1:31" x14ac:dyDescent="0.25">
      <c r="A35" s="25"/>
      <c r="B35" t="s">
        <v>58</v>
      </c>
      <c r="C35" s="30">
        <v>2</v>
      </c>
      <c r="D35" s="9">
        <v>4</v>
      </c>
      <c r="E35" s="9">
        <v>9</v>
      </c>
      <c r="F35" s="9">
        <v>0</v>
      </c>
      <c r="G35" s="9">
        <v>6</v>
      </c>
      <c r="H35" s="9">
        <v>4</v>
      </c>
      <c r="I35" s="9">
        <v>5</v>
      </c>
      <c r="J35" s="9">
        <v>4</v>
      </c>
      <c r="K35" s="31">
        <v>6</v>
      </c>
      <c r="L35" s="10"/>
      <c r="M35" s="36">
        <v>3.5087719298245612E-2</v>
      </c>
      <c r="N35" s="16">
        <v>8.6956521739130432E-2</v>
      </c>
      <c r="O35" s="16">
        <v>0.11688311688311688</v>
      </c>
      <c r="P35" s="16">
        <v>0</v>
      </c>
      <c r="Q35" s="16">
        <v>0.10344827586206896</v>
      </c>
      <c r="R35" s="16">
        <v>6.4516129032258063E-2</v>
      </c>
      <c r="S35" s="16">
        <v>7.575757575757576E-2</v>
      </c>
      <c r="T35" s="16">
        <v>6.25E-2</v>
      </c>
      <c r="U35" s="37">
        <f t="shared" si="0"/>
        <v>7.792207792207792E-2</v>
      </c>
      <c r="W35" s="45">
        <v>0.34198089010786081</v>
      </c>
      <c r="X35" s="15">
        <v>0.68474976675711074</v>
      </c>
      <c r="Y35" s="15">
        <v>1.5436360174876811</v>
      </c>
      <c r="Z35" s="15">
        <v>0</v>
      </c>
      <c r="AA35" s="15">
        <v>1.0296717063376293</v>
      </c>
      <c r="AB35" s="15">
        <v>0.68802526428770472</v>
      </c>
      <c r="AC35" s="15">
        <v>0.87257902948270027</v>
      </c>
      <c r="AD35" s="15">
        <v>0.69053024090873782</v>
      </c>
      <c r="AE35" s="46">
        <v>1.0331574669733996</v>
      </c>
    </row>
    <row r="36" spans="1:31" x14ac:dyDescent="0.25">
      <c r="A36" s="25"/>
      <c r="B36" t="s">
        <v>59</v>
      </c>
      <c r="C36" s="30">
        <v>0</v>
      </c>
      <c r="D36" s="9">
        <v>1</v>
      </c>
      <c r="E36" s="9">
        <v>1</v>
      </c>
      <c r="F36" s="9">
        <v>0</v>
      </c>
      <c r="G36" s="9">
        <v>1</v>
      </c>
      <c r="H36" s="9">
        <v>1</v>
      </c>
      <c r="I36" s="9">
        <v>2</v>
      </c>
      <c r="J36" s="9">
        <v>2</v>
      </c>
      <c r="K36" s="31">
        <v>0</v>
      </c>
      <c r="L36" s="10"/>
      <c r="M36" s="36">
        <v>0</v>
      </c>
      <c r="N36" s="16">
        <v>2.1739130434782608E-2</v>
      </c>
      <c r="O36" s="16">
        <v>1.2987012987012988E-2</v>
      </c>
      <c r="P36" s="16">
        <v>0</v>
      </c>
      <c r="Q36" s="16">
        <v>1.7241379310344827E-2</v>
      </c>
      <c r="R36" s="16">
        <v>1.6129032258064516E-2</v>
      </c>
      <c r="S36" s="16">
        <v>3.0303030303030304E-2</v>
      </c>
      <c r="T36" s="16">
        <v>3.125E-2</v>
      </c>
      <c r="U36" s="37">
        <f t="shared" si="0"/>
        <v>0</v>
      </c>
      <c r="W36" s="45">
        <v>0</v>
      </c>
      <c r="X36" s="15">
        <v>8.2546595489488922E-2</v>
      </c>
      <c r="Y36" s="15">
        <v>8.2821290703558592E-2</v>
      </c>
      <c r="Z36" s="15">
        <v>0</v>
      </c>
      <c r="AA36" s="15">
        <v>8.323373030273773E-2</v>
      </c>
      <c r="AB36" s="15">
        <v>8.3537373367784148E-2</v>
      </c>
      <c r="AC36" s="15">
        <v>0.16946567472758392</v>
      </c>
      <c r="AD36" s="15">
        <v>0.16838191712915565</v>
      </c>
      <c r="AE36" s="46">
        <v>0</v>
      </c>
    </row>
    <row r="37" spans="1:31" x14ac:dyDescent="0.25">
      <c r="A37" s="26"/>
      <c r="B37" s="7" t="s">
        <v>60</v>
      </c>
      <c r="C37" s="32">
        <v>2</v>
      </c>
      <c r="D37" s="8">
        <v>1</v>
      </c>
      <c r="E37" s="8">
        <v>2</v>
      </c>
      <c r="F37" s="8">
        <v>7</v>
      </c>
      <c r="G37" s="8">
        <v>3</v>
      </c>
      <c r="H37" s="8">
        <v>5</v>
      </c>
      <c r="I37" s="8">
        <v>3</v>
      </c>
      <c r="J37" s="8">
        <v>4</v>
      </c>
      <c r="K37" s="31">
        <v>3</v>
      </c>
      <c r="L37" s="52"/>
      <c r="M37" s="38">
        <v>3.5087719298245612E-2</v>
      </c>
      <c r="N37" s="39">
        <v>2.1739130434782608E-2</v>
      </c>
      <c r="O37" s="39">
        <v>2.5974025974025976E-2</v>
      </c>
      <c r="P37" s="39">
        <v>0.12727272727272726</v>
      </c>
      <c r="Q37" s="39">
        <v>5.1724137931034482E-2</v>
      </c>
      <c r="R37" s="39">
        <v>8.0645161290322578E-2</v>
      </c>
      <c r="S37" s="39">
        <v>4.5454545454545456E-2</v>
      </c>
      <c r="T37" s="39">
        <v>6.3E-2</v>
      </c>
      <c r="U37" s="40">
        <f t="shared" si="0"/>
        <v>3.896103896103896E-2</v>
      </c>
      <c r="V37" s="7"/>
      <c r="W37" s="32"/>
      <c r="X37" s="8"/>
      <c r="Y37" s="8"/>
      <c r="Z37" s="8"/>
      <c r="AA37" s="8"/>
      <c r="AB37" s="8"/>
      <c r="AC37" s="8"/>
      <c r="AD37" s="8"/>
      <c r="AE37" s="33"/>
    </row>
    <row r="38" spans="1:31" x14ac:dyDescent="0.25">
      <c r="K38" s="82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aca4d10f71501a952e4b82c1cceded87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a273deb2d53cd25197db4c25a6323fdd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A750DD-9EAB-40C3-A1BA-AED459B798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2CF340-06DB-4432-9804-EB6676608810}">
  <ds:schemaRefs>
    <ds:schemaRef ds:uri="http://schemas.microsoft.com/office/2006/metadata/properties"/>
    <ds:schemaRef ds:uri="http://schemas.microsoft.com/office/infopath/2007/PartnerControls"/>
    <ds:schemaRef ds:uri="5afe973b-51a9-4481-a0e9-722d8c2bfa7e"/>
    <ds:schemaRef ds:uri="9372a3dc-d5a9-4bbd-bffc-adc5dce0e006"/>
  </ds:schemaRefs>
</ds:datastoreItem>
</file>

<file path=customXml/itemProps3.xml><?xml version="1.0" encoding="utf-8"?>
<ds:datastoreItem xmlns:ds="http://schemas.openxmlformats.org/officeDocument/2006/customXml" ds:itemID="{0CCC56DC-DC5E-4824-825A-5DF4531769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Definice</vt:lpstr>
      <vt:lpstr>Zemřelí z důvodu předávkování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Jarkovský Jiří RNDr. Ph.D.</dc:creator>
  <cp:keywords/>
  <dc:description/>
  <cp:lastModifiedBy>Jochcová Michaela Mgr.</cp:lastModifiedBy>
  <cp:revision/>
  <dcterms:created xsi:type="dcterms:W3CDTF">2023-02-09T17:41:24Z</dcterms:created>
  <dcterms:modified xsi:type="dcterms:W3CDTF">2025-06-14T18:57:34Z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