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kovskyj\Documents\NZIS2\Open data restart 3\NRHZS open\hospitalizace\"/>
    </mc:Choice>
  </mc:AlternateContent>
  <xr:revisionPtr revIDLastSave="0" documentId="8_{C195F23E-E4D4-465A-9A8F-E0BCA4B3DE5B}" xr6:coauthVersionLast="47" xr6:coauthVersionMax="47" xr10:uidLastSave="{00000000-0000-0000-0000-000000000000}"/>
  <bookViews>
    <workbookView xWindow="-120" yWindow="-120" windowWidth="51840" windowHeight="21240" xr2:uid="{DCBDCCF8-9A8D-416E-913D-FD1DE30F775D}"/>
  </bookViews>
  <sheets>
    <sheet name="Přehled hosp. případů" sheetId="49" r:id="rId1"/>
    <sheet name="1" sheetId="2" r:id="rId2"/>
    <sheet name="2" sheetId="3" r:id="rId3"/>
    <sheet name="3" sheetId="4" r:id="rId4"/>
    <sheet name="4" sheetId="5" r:id="rId5"/>
    <sheet name="5.1" sheetId="6" r:id="rId6"/>
    <sheet name="5.2" sheetId="7" r:id="rId7"/>
    <sheet name="6" sheetId="8" r:id="rId8"/>
    <sheet name="7" sheetId="10" r:id="rId9"/>
    <sheet name="8.1" sheetId="11" r:id="rId10"/>
    <sheet name="8.2" sheetId="45" r:id="rId11"/>
    <sheet name="9.1" sheetId="47" r:id="rId12"/>
    <sheet name="9.2" sheetId="41" r:id="rId13"/>
    <sheet name="10.1" sheetId="14" r:id="rId14"/>
    <sheet name="10.2" sheetId="42" r:id="rId15"/>
    <sheet name="11.1" sheetId="17" r:id="rId16"/>
    <sheet name="11.2" sheetId="44" r:id="rId17"/>
    <sheet name="12.1" sheetId="18" r:id="rId18"/>
    <sheet name="12.2" sheetId="46" r:id="rId19"/>
    <sheet name="13" sheetId="35" r:id="rId20"/>
    <sheet name="14.1" sheetId="20" r:id="rId21"/>
    <sheet name="14.2" sheetId="21" r:id="rId22"/>
    <sheet name="15" sheetId="12" r:id="rId23"/>
    <sheet name="16" sheetId="22" r:id="rId24"/>
    <sheet name="17.1" sheetId="23" r:id="rId25"/>
    <sheet name="17.2" sheetId="24" r:id="rId26"/>
    <sheet name="18.1" sheetId="25" r:id="rId27"/>
    <sheet name="18.2" sheetId="26" r:id="rId28"/>
    <sheet name="19" sheetId="30" r:id="rId29"/>
    <sheet name="20.1" sheetId="32" r:id="rId30"/>
    <sheet name="20.2" sheetId="33" r:id="rId31"/>
    <sheet name="21" sheetId="36" r:id="rId32"/>
    <sheet name="22" sheetId="37" r:id="rId33"/>
    <sheet name="23" sheetId="39" r:id="rId34"/>
    <sheet name="24" sheetId="48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37" l="1"/>
  <c r="E8" i="46" l="1"/>
  <c r="H369" i="44"/>
  <c r="H347" i="44"/>
  <c r="H344" i="44"/>
  <c r="H317" i="44"/>
  <c r="H319" i="44"/>
  <c r="H322" i="44"/>
  <c r="H313" i="44"/>
  <c r="H272" i="44"/>
  <c r="H247" i="44"/>
  <c r="H228" i="44"/>
  <c r="H225" i="44"/>
  <c r="H157" i="44"/>
  <c r="H148" i="44"/>
  <c r="H145" i="44"/>
  <c r="H128" i="44"/>
  <c r="H131" i="44"/>
  <c r="H133" i="44"/>
  <c r="H135" i="44"/>
  <c r="H117" i="44"/>
  <c r="H93" i="44"/>
  <c r="H44" i="44"/>
  <c r="G27" i="44"/>
  <c r="B62" i="32"/>
  <c r="B18" i="32"/>
  <c r="B26" i="32"/>
  <c r="B34" i="32"/>
  <c r="B38" i="32"/>
  <c r="B46" i="32"/>
  <c r="B51" i="32"/>
  <c r="B57" i="32"/>
  <c r="B68" i="32"/>
  <c r="B76" i="32"/>
  <c r="E38" i="30"/>
  <c r="C61" i="22"/>
  <c r="D21" i="22" s="1"/>
  <c r="E17" i="35"/>
  <c r="E8" i="18"/>
  <c r="H369" i="17"/>
  <c r="H347" i="17"/>
  <c r="H344" i="17"/>
  <c r="H322" i="17"/>
  <c r="H313" i="17"/>
  <c r="H317" i="17"/>
  <c r="H319" i="17"/>
  <c r="H272" i="17"/>
  <c r="H242" i="17"/>
  <c r="H243" i="17"/>
  <c r="H244" i="17"/>
  <c r="H247" i="17"/>
  <c r="H248" i="17"/>
  <c r="H249" i="17"/>
  <c r="H250" i="17"/>
  <c r="H214" i="17"/>
  <c r="H216" i="17"/>
  <c r="H217" i="17"/>
  <c r="H222" i="17"/>
  <c r="H223" i="17"/>
  <c r="H225" i="17"/>
  <c r="H228" i="17"/>
  <c r="H178" i="17"/>
  <c r="H157" i="17"/>
  <c r="H148" i="17"/>
  <c r="H145" i="17"/>
  <c r="H124" i="17"/>
  <c r="H128" i="17"/>
  <c r="H131" i="17"/>
  <c r="H133" i="17"/>
  <c r="H135" i="17"/>
  <c r="H141" i="17"/>
  <c r="H99" i="17"/>
  <c r="H100" i="17"/>
  <c r="H101" i="17"/>
  <c r="H102" i="17"/>
  <c r="H104" i="17"/>
  <c r="H106" i="17"/>
  <c r="H107" i="17"/>
  <c r="H108" i="17"/>
  <c r="H109" i="17"/>
  <c r="H111" i="17"/>
  <c r="H113" i="17"/>
  <c r="H93" i="17"/>
  <c r="H49" i="17"/>
  <c r="H44" i="17"/>
  <c r="L63" i="42"/>
  <c r="L24" i="42"/>
  <c r="L39" i="14"/>
  <c r="H197" i="41"/>
  <c r="H77" i="41"/>
  <c r="H197" i="47"/>
  <c r="H171" i="47"/>
  <c r="H6" i="47"/>
  <c r="H7" i="47"/>
  <c r="H8" i="47"/>
  <c r="H9" i="47"/>
  <c r="H10" i="47"/>
  <c r="G8" i="11"/>
  <c r="G9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9" i="11"/>
  <c r="G30" i="11"/>
  <c r="G31" i="11"/>
  <c r="G33" i="11"/>
  <c r="N65" i="6" l="1"/>
  <c r="K47" i="5" l="1"/>
  <c r="C47" i="5"/>
  <c r="D47" i="5"/>
  <c r="E47" i="5"/>
  <c r="F47" i="5"/>
  <c r="G47" i="5"/>
  <c r="H47" i="5"/>
  <c r="I47" i="5"/>
  <c r="J47" i="5"/>
  <c r="B47" i="5"/>
  <c r="G69" i="47"/>
  <c r="E6" i="18" l="1"/>
  <c r="E7" i="18"/>
  <c r="H10" i="44"/>
  <c r="D255" i="47" l="1"/>
  <c r="G256" i="47"/>
  <c r="H33" i="44" l="1"/>
  <c r="H32" i="44"/>
  <c r="D33" i="44"/>
  <c r="D32" i="44"/>
  <c r="G303" i="44" l="1"/>
  <c r="G303" i="17"/>
  <c r="E111" i="37" l="1"/>
  <c r="E8" i="37"/>
  <c r="C67" i="48"/>
  <c r="D67" i="48"/>
  <c r="B67" i="48"/>
  <c r="C46" i="48"/>
  <c r="D46" i="48"/>
  <c r="B46" i="48"/>
  <c r="C25" i="48"/>
  <c r="D25" i="48"/>
  <c r="B25" i="48"/>
  <c r="E235" i="37" l="1"/>
  <c r="E234" i="37"/>
  <c r="E233" i="37"/>
  <c r="E232" i="37"/>
  <c r="E231" i="37"/>
  <c r="E230" i="37"/>
  <c r="E229" i="37"/>
  <c r="E228" i="37"/>
  <c r="E227" i="37"/>
  <c r="E226" i="37"/>
  <c r="E225" i="37"/>
  <c r="E224" i="37"/>
  <c r="E223" i="37"/>
  <c r="E222" i="37"/>
  <c r="E221" i="37"/>
  <c r="E220" i="37"/>
  <c r="E219" i="37"/>
  <c r="E218" i="37"/>
  <c r="E217" i="37"/>
  <c r="E216" i="37"/>
  <c r="E214" i="37"/>
  <c r="E213" i="37"/>
  <c r="E212" i="37"/>
  <c r="E211" i="37"/>
  <c r="E210" i="37"/>
  <c r="E209" i="37"/>
  <c r="E208" i="37"/>
  <c r="E207" i="37"/>
  <c r="E206" i="37"/>
  <c r="E205" i="37"/>
  <c r="E204" i="37"/>
  <c r="E203" i="37"/>
  <c r="E202" i="37"/>
  <c r="E201" i="37"/>
  <c r="E200" i="37"/>
  <c r="E199" i="37"/>
  <c r="E198" i="37"/>
  <c r="E197" i="37"/>
  <c r="E196" i="37"/>
  <c r="E193" i="37"/>
  <c r="E192" i="37"/>
  <c r="E191" i="37"/>
  <c r="E190" i="37"/>
  <c r="E189" i="37"/>
  <c r="E188" i="37"/>
  <c r="E187" i="37"/>
  <c r="E186" i="37"/>
  <c r="E185" i="37"/>
  <c r="E184" i="37"/>
  <c r="E183" i="37"/>
  <c r="E182" i="37"/>
  <c r="E181" i="37"/>
  <c r="E180" i="37"/>
  <c r="E179" i="37"/>
  <c r="E178" i="37"/>
  <c r="E177" i="37"/>
  <c r="E176" i="37"/>
  <c r="E175" i="37"/>
  <c r="E172" i="37"/>
  <c r="E171" i="37"/>
  <c r="E170" i="37"/>
  <c r="E169" i="37"/>
  <c r="E168" i="37"/>
  <c r="E167" i="37"/>
  <c r="E166" i="37"/>
  <c r="E165" i="37"/>
  <c r="E164" i="37"/>
  <c r="E163" i="37"/>
  <c r="E162" i="37"/>
  <c r="E161" i="37"/>
  <c r="E160" i="37"/>
  <c r="E159" i="37"/>
  <c r="E158" i="37"/>
  <c r="E157" i="37"/>
  <c r="E156" i="37"/>
  <c r="E155" i="37"/>
  <c r="E154" i="37"/>
  <c r="E153" i="37"/>
  <c r="E151" i="37"/>
  <c r="E150" i="37"/>
  <c r="E149" i="37"/>
  <c r="E148" i="37"/>
  <c r="E147" i="37"/>
  <c r="E146" i="37"/>
  <c r="E145" i="37"/>
  <c r="E144" i="37"/>
  <c r="E143" i="37"/>
  <c r="E142" i="37"/>
  <c r="E141" i="37"/>
  <c r="E140" i="37"/>
  <c r="E139" i="37"/>
  <c r="E138" i="37"/>
  <c r="E137" i="37"/>
  <c r="E136" i="37"/>
  <c r="E135" i="37"/>
  <c r="E134" i="37"/>
  <c r="E133" i="37"/>
  <c r="E130" i="37"/>
  <c r="E129" i="37"/>
  <c r="E128" i="37"/>
  <c r="E127" i="37"/>
  <c r="E126" i="37"/>
  <c r="E125" i="37"/>
  <c r="E124" i="37"/>
  <c r="E123" i="37"/>
  <c r="E122" i="37"/>
  <c r="E121" i="37"/>
  <c r="E120" i="37"/>
  <c r="E119" i="37"/>
  <c r="E118" i="37"/>
  <c r="E117" i="37"/>
  <c r="E116" i="37"/>
  <c r="E115" i="37"/>
  <c r="E114" i="37"/>
  <c r="E113" i="37"/>
  <c r="E112" i="37"/>
  <c r="E109" i="37"/>
  <c r="E108" i="37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50" i="37"/>
  <c r="E49" i="37"/>
  <c r="E48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5" i="37"/>
  <c r="E10" i="37"/>
  <c r="E9" i="37"/>
  <c r="E7" i="37"/>
  <c r="E6" i="37"/>
  <c r="E16" i="39"/>
  <c r="E15" i="39"/>
  <c r="E14" i="39"/>
  <c r="E13" i="39"/>
  <c r="E12" i="39"/>
  <c r="E11" i="39"/>
  <c r="E10" i="39"/>
  <c r="E9" i="39"/>
  <c r="E8" i="39"/>
  <c r="E7" i="39"/>
  <c r="E6" i="39"/>
  <c r="E5" i="39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H6" i="36"/>
  <c r="H7" i="36"/>
  <c r="H8" i="36"/>
  <c r="H9" i="36"/>
  <c r="H10" i="36"/>
  <c r="H11" i="36"/>
  <c r="H12" i="36"/>
  <c r="H13" i="36"/>
  <c r="H14" i="36"/>
  <c r="H15" i="36"/>
  <c r="H5" i="36"/>
  <c r="D6" i="36"/>
  <c r="D7" i="36"/>
  <c r="D8" i="36"/>
  <c r="D9" i="36"/>
  <c r="D10" i="36"/>
  <c r="D11" i="36"/>
  <c r="D12" i="36"/>
  <c r="D13" i="36"/>
  <c r="D14" i="36"/>
  <c r="D15" i="36"/>
  <c r="D16" i="36"/>
  <c r="D5" i="36"/>
  <c r="G16" i="36"/>
  <c r="H16" i="36" s="1"/>
  <c r="D16" i="12"/>
  <c r="E7" i="12" s="1"/>
  <c r="D28" i="12"/>
  <c r="E19" i="12" s="1"/>
  <c r="B16" i="12"/>
  <c r="C6" i="12" s="1"/>
  <c r="B28" i="12"/>
  <c r="C21" i="12" s="1"/>
  <c r="E13" i="12" l="1"/>
  <c r="E16" i="12"/>
  <c r="E15" i="12"/>
  <c r="E12" i="12"/>
  <c r="E11" i="12"/>
  <c r="E6" i="12"/>
  <c r="E10" i="12"/>
  <c r="E14" i="12"/>
  <c r="E9" i="12"/>
  <c r="E8" i="12"/>
  <c r="C16" i="12"/>
  <c r="C15" i="12"/>
  <c r="C14" i="12"/>
  <c r="C13" i="12"/>
  <c r="C12" i="12"/>
  <c r="C11" i="12"/>
  <c r="C10" i="12"/>
  <c r="C9" i="12"/>
  <c r="C8" i="12"/>
  <c r="C7" i="12"/>
  <c r="E23" i="12"/>
  <c r="C19" i="12"/>
  <c r="E26" i="12"/>
  <c r="C26" i="12"/>
  <c r="C23" i="12"/>
  <c r="E21" i="12"/>
  <c r="E27" i="12"/>
  <c r="E25" i="12"/>
  <c r="C25" i="12"/>
  <c r="E22" i="12"/>
  <c r="C22" i="12"/>
  <c r="E20" i="12"/>
  <c r="C20" i="12"/>
  <c r="E28" i="12"/>
  <c r="C28" i="12"/>
  <c r="C27" i="12"/>
  <c r="E24" i="12"/>
  <c r="C24" i="12"/>
  <c r="H36" i="32"/>
  <c r="H37" i="32"/>
  <c r="H35" i="32"/>
  <c r="H5" i="32"/>
  <c r="C38" i="30"/>
  <c r="F37" i="30"/>
  <c r="D37" i="30"/>
  <c r="F36" i="30"/>
  <c r="D36" i="30"/>
  <c r="F35" i="30"/>
  <c r="D35" i="30"/>
  <c r="F34" i="30"/>
  <c r="D34" i="30"/>
  <c r="F33" i="30"/>
  <c r="D33" i="30"/>
  <c r="F32" i="30"/>
  <c r="D32" i="30"/>
  <c r="F31" i="30"/>
  <c r="D31" i="30"/>
  <c r="F30" i="30"/>
  <c r="D30" i="30"/>
  <c r="F29" i="30"/>
  <c r="D29" i="30"/>
  <c r="F28" i="30"/>
  <c r="D28" i="30"/>
  <c r="F27" i="30"/>
  <c r="D27" i="30"/>
  <c r="F26" i="30"/>
  <c r="D26" i="30"/>
  <c r="F25" i="30"/>
  <c r="D25" i="30"/>
  <c r="F24" i="30"/>
  <c r="D24" i="30"/>
  <c r="Q13" i="26"/>
  <c r="D38" i="30" l="1"/>
  <c r="Q62" i="24"/>
  <c r="Q63" i="24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D6" i="47"/>
  <c r="D7" i="47"/>
  <c r="D8" i="47"/>
  <c r="D9" i="47"/>
  <c r="D10" i="47"/>
  <c r="D11" i="47"/>
  <c r="D12" i="47"/>
  <c r="H12" i="47"/>
  <c r="D13" i="47"/>
  <c r="D14" i="47"/>
  <c r="D15" i="47"/>
  <c r="D16" i="47"/>
  <c r="H16" i="47"/>
  <c r="D17" i="47"/>
  <c r="H17" i="47"/>
  <c r="D18" i="47"/>
  <c r="H18" i="47"/>
  <c r="D19" i="47"/>
  <c r="D20" i="47"/>
  <c r="H20" i="47"/>
  <c r="D21" i="47"/>
  <c r="H21" i="47"/>
  <c r="D22" i="47"/>
  <c r="H22" i="47"/>
  <c r="D23" i="47"/>
  <c r="H23" i="47"/>
  <c r="D24" i="47"/>
  <c r="H24" i="47"/>
  <c r="D25" i="47"/>
  <c r="D26" i="47"/>
  <c r="D27" i="47"/>
  <c r="H27" i="47"/>
  <c r="D28" i="47"/>
  <c r="H28" i="47"/>
  <c r="D29" i="47"/>
  <c r="D30" i="47"/>
  <c r="D31" i="47"/>
  <c r="H31" i="47"/>
  <c r="D32" i="47"/>
  <c r="H32" i="47"/>
  <c r="D33" i="47"/>
  <c r="G33" i="47"/>
  <c r="H33" i="47" s="1"/>
  <c r="D35" i="47"/>
  <c r="H35" i="47"/>
  <c r="D36" i="47"/>
  <c r="H36" i="47"/>
  <c r="D37" i="47"/>
  <c r="H37" i="47"/>
  <c r="D38" i="47"/>
  <c r="H38" i="47"/>
  <c r="D39" i="47"/>
  <c r="H39" i="47"/>
  <c r="D40" i="47"/>
  <c r="H40" i="47"/>
  <c r="D41" i="47"/>
  <c r="H41" i="47"/>
  <c r="D42" i="47"/>
  <c r="H42" i="47"/>
  <c r="D43" i="47"/>
  <c r="H43" i="47"/>
  <c r="D44" i="47"/>
  <c r="H44" i="47"/>
  <c r="D45" i="47"/>
  <c r="H45" i="47"/>
  <c r="D46" i="47"/>
  <c r="H46" i="47"/>
  <c r="D47" i="47"/>
  <c r="H47" i="47"/>
  <c r="D48" i="47"/>
  <c r="H48" i="47"/>
  <c r="D49" i="47"/>
  <c r="H49" i="47"/>
  <c r="D50" i="47"/>
  <c r="H50" i="47"/>
  <c r="D51" i="47"/>
  <c r="H51" i="47"/>
  <c r="D52" i="47"/>
  <c r="H52" i="47"/>
  <c r="D53" i="47"/>
  <c r="H53" i="47"/>
  <c r="D54" i="47"/>
  <c r="G54" i="47"/>
  <c r="H54" i="47" s="1"/>
  <c r="D56" i="47"/>
  <c r="H56" i="47"/>
  <c r="D57" i="47"/>
  <c r="H57" i="47"/>
  <c r="D58" i="47"/>
  <c r="H58" i="47"/>
  <c r="D59" i="47"/>
  <c r="H59" i="47"/>
  <c r="D60" i="47"/>
  <c r="G60" i="47"/>
  <c r="H60" i="47" s="1"/>
  <c r="D62" i="47"/>
  <c r="H62" i="47"/>
  <c r="D63" i="47"/>
  <c r="H63" i="47"/>
  <c r="D64" i="47"/>
  <c r="H64" i="47"/>
  <c r="D65" i="47"/>
  <c r="H65" i="47"/>
  <c r="D66" i="47"/>
  <c r="H66" i="47"/>
  <c r="D67" i="47"/>
  <c r="H67" i="47"/>
  <c r="D68" i="47"/>
  <c r="H68" i="47"/>
  <c r="D69" i="47"/>
  <c r="H69" i="47"/>
  <c r="D71" i="47"/>
  <c r="H71" i="47"/>
  <c r="D72" i="47"/>
  <c r="H72" i="47"/>
  <c r="D73" i="47"/>
  <c r="H73" i="47"/>
  <c r="D74" i="47"/>
  <c r="H74" i="47"/>
  <c r="D75" i="47"/>
  <c r="H75" i="47"/>
  <c r="D76" i="47"/>
  <c r="H76" i="47"/>
  <c r="D77" i="47"/>
  <c r="D78" i="47"/>
  <c r="H78" i="47"/>
  <c r="D79" i="47"/>
  <c r="G79" i="47"/>
  <c r="H79" i="47" s="1"/>
  <c r="D81" i="47"/>
  <c r="H81" i="47"/>
  <c r="D82" i="47"/>
  <c r="H82" i="47"/>
  <c r="D83" i="47"/>
  <c r="H83" i="47"/>
  <c r="D84" i="47"/>
  <c r="H84" i="47"/>
  <c r="D85" i="47"/>
  <c r="H85" i="47"/>
  <c r="D86" i="47"/>
  <c r="H86" i="47"/>
  <c r="D87" i="47"/>
  <c r="H87" i="47"/>
  <c r="D88" i="47"/>
  <c r="H88" i="47"/>
  <c r="D89" i="47"/>
  <c r="G89" i="47"/>
  <c r="H89" i="47" s="1"/>
  <c r="D91" i="47"/>
  <c r="D92" i="47"/>
  <c r="D93" i="47"/>
  <c r="D94" i="47"/>
  <c r="H94" i="47"/>
  <c r="D95" i="47"/>
  <c r="G95" i="47"/>
  <c r="H95" i="47" s="1"/>
  <c r="D97" i="47"/>
  <c r="H97" i="47"/>
  <c r="D98" i="47"/>
  <c r="D99" i="47"/>
  <c r="D100" i="47"/>
  <c r="H100" i="47"/>
  <c r="D101" i="47"/>
  <c r="H101" i="47"/>
  <c r="D103" i="47"/>
  <c r="D104" i="47"/>
  <c r="H104" i="47"/>
  <c r="D105" i="47"/>
  <c r="H105" i="47"/>
  <c r="D106" i="47"/>
  <c r="H106" i="47"/>
  <c r="D107" i="47"/>
  <c r="H107" i="47"/>
  <c r="D108" i="47"/>
  <c r="H108" i="47"/>
  <c r="D109" i="47"/>
  <c r="H109" i="47"/>
  <c r="D110" i="47"/>
  <c r="H110" i="47"/>
  <c r="D111" i="47"/>
  <c r="H111" i="47"/>
  <c r="D112" i="47"/>
  <c r="H112" i="47"/>
  <c r="D113" i="47"/>
  <c r="H113" i="47"/>
  <c r="D114" i="47"/>
  <c r="H114" i="47"/>
  <c r="D115" i="47"/>
  <c r="H115" i="47"/>
  <c r="D116" i="47"/>
  <c r="H116" i="47"/>
  <c r="D117" i="47"/>
  <c r="H117" i="47"/>
  <c r="D118" i="47"/>
  <c r="G118" i="47"/>
  <c r="H118" i="47" s="1"/>
  <c r="D120" i="47"/>
  <c r="H120" i="47"/>
  <c r="D121" i="47"/>
  <c r="D122" i="47"/>
  <c r="H122" i="47"/>
  <c r="D123" i="47"/>
  <c r="H123" i="47"/>
  <c r="D124" i="47"/>
  <c r="H124" i="47"/>
  <c r="D125" i="47"/>
  <c r="H125" i="47"/>
  <c r="D126" i="47"/>
  <c r="H126" i="47"/>
  <c r="D127" i="47"/>
  <c r="H127" i="47"/>
  <c r="D128" i="47"/>
  <c r="G128" i="47"/>
  <c r="H128" i="47" s="1"/>
  <c r="D130" i="47"/>
  <c r="H130" i="47"/>
  <c r="D131" i="47"/>
  <c r="H131" i="47"/>
  <c r="D132" i="47"/>
  <c r="H132" i="47"/>
  <c r="D133" i="47"/>
  <c r="H133" i="47"/>
  <c r="D134" i="47"/>
  <c r="H134" i="47"/>
  <c r="D135" i="47"/>
  <c r="H135" i="47"/>
  <c r="D136" i="47"/>
  <c r="H136" i="47"/>
  <c r="D137" i="47"/>
  <c r="H137" i="47"/>
  <c r="D138" i="47"/>
  <c r="H138" i="47"/>
  <c r="D139" i="47"/>
  <c r="H139" i="47"/>
  <c r="D140" i="47"/>
  <c r="H140" i="47"/>
  <c r="D141" i="47"/>
  <c r="H141" i="47"/>
  <c r="D142" i="47"/>
  <c r="H142" i="47"/>
  <c r="D143" i="47"/>
  <c r="H143" i="47"/>
  <c r="D144" i="47"/>
  <c r="H144" i="47"/>
  <c r="D145" i="47"/>
  <c r="G145" i="47"/>
  <c r="H145" i="47" s="1"/>
  <c r="D147" i="47"/>
  <c r="H147" i="47"/>
  <c r="D148" i="47"/>
  <c r="H148" i="47"/>
  <c r="D149" i="47"/>
  <c r="D150" i="47"/>
  <c r="H150" i="47"/>
  <c r="D151" i="47"/>
  <c r="G151" i="47"/>
  <c r="H151" i="47" s="1"/>
  <c r="D153" i="47"/>
  <c r="H153" i="47"/>
  <c r="D154" i="47"/>
  <c r="H154" i="47"/>
  <c r="D155" i="47"/>
  <c r="H155" i="47"/>
  <c r="D156" i="47"/>
  <c r="H156" i="47"/>
  <c r="D157" i="47"/>
  <c r="H157" i="47"/>
  <c r="D158" i="47"/>
  <c r="H158" i="47"/>
  <c r="D159" i="47"/>
  <c r="H159" i="47"/>
  <c r="D160" i="47"/>
  <c r="G160" i="47"/>
  <c r="H160" i="47" s="1"/>
  <c r="D162" i="47"/>
  <c r="D163" i="47"/>
  <c r="H163" i="47"/>
  <c r="D164" i="47"/>
  <c r="H164" i="47"/>
  <c r="D165" i="47"/>
  <c r="H165" i="47"/>
  <c r="D166" i="47"/>
  <c r="H166" i="47"/>
  <c r="D167" i="47"/>
  <c r="H167" i="47"/>
  <c r="D168" i="47"/>
  <c r="H168" i="47"/>
  <c r="D169" i="47"/>
  <c r="H169" i="47"/>
  <c r="D170" i="47"/>
  <c r="H170" i="47"/>
  <c r="D171" i="47"/>
  <c r="D172" i="47"/>
  <c r="D173" i="47"/>
  <c r="H173" i="47"/>
  <c r="D174" i="47"/>
  <c r="H174" i="47"/>
  <c r="D175" i="47"/>
  <c r="H175" i="47"/>
  <c r="D176" i="47"/>
  <c r="G176" i="47"/>
  <c r="H176" i="47" s="1"/>
  <c r="D178" i="47"/>
  <c r="D179" i="47"/>
  <c r="D180" i="47"/>
  <c r="D181" i="47"/>
  <c r="D182" i="47"/>
  <c r="D183" i="47"/>
  <c r="D184" i="47"/>
  <c r="D185" i="47"/>
  <c r="D186" i="47"/>
  <c r="D187" i="47"/>
  <c r="H187" i="47"/>
  <c r="D188" i="47"/>
  <c r="H188" i="47"/>
  <c r="D189" i="47"/>
  <c r="G189" i="47"/>
  <c r="H189" i="47" s="1"/>
  <c r="D191" i="47"/>
  <c r="H191" i="47"/>
  <c r="D192" i="47"/>
  <c r="H192" i="47"/>
  <c r="D193" i="47"/>
  <c r="D194" i="47"/>
  <c r="H194" i="47"/>
  <c r="D195" i="47"/>
  <c r="H195" i="47"/>
  <c r="D196" i="47"/>
  <c r="D197" i="47"/>
  <c r="D198" i="47"/>
  <c r="H198" i="47"/>
  <c r="D199" i="47"/>
  <c r="G199" i="47"/>
  <c r="H199" i="47" s="1"/>
  <c r="D201" i="47"/>
  <c r="D202" i="47"/>
  <c r="H202" i="47"/>
  <c r="D203" i="47"/>
  <c r="H203" i="47"/>
  <c r="D204" i="47"/>
  <c r="D205" i="47"/>
  <c r="D206" i="47"/>
  <c r="H206" i="47"/>
  <c r="D207" i="47"/>
  <c r="D208" i="47"/>
  <c r="H208" i="47"/>
  <c r="D209" i="47"/>
  <c r="D210" i="47"/>
  <c r="D211" i="47"/>
  <c r="H211" i="47"/>
  <c r="D212" i="47"/>
  <c r="H212" i="47"/>
  <c r="D213" i="47"/>
  <c r="D214" i="47"/>
  <c r="G214" i="47"/>
  <c r="H214" i="47" s="1"/>
  <c r="D216" i="47"/>
  <c r="H216" i="47"/>
  <c r="D217" i="47"/>
  <c r="H217" i="47"/>
  <c r="D218" i="47"/>
  <c r="H218" i="47"/>
  <c r="D219" i="47"/>
  <c r="H219" i="47"/>
  <c r="D220" i="47"/>
  <c r="G220" i="47"/>
  <c r="H220" i="47" s="1"/>
  <c r="D222" i="47"/>
  <c r="H222" i="47"/>
  <c r="D223" i="47"/>
  <c r="H223" i="47"/>
  <c r="D224" i="47"/>
  <c r="H224" i="47"/>
  <c r="D225" i="47"/>
  <c r="H225" i="47"/>
  <c r="D226" i="47"/>
  <c r="H226" i="47"/>
  <c r="D227" i="47"/>
  <c r="H227" i="47"/>
  <c r="D228" i="47"/>
  <c r="D229" i="47"/>
  <c r="H229" i="47"/>
  <c r="D230" i="47"/>
  <c r="H230" i="47"/>
  <c r="D231" i="47"/>
  <c r="D232" i="47"/>
  <c r="H232" i="47"/>
  <c r="D233" i="47"/>
  <c r="H233" i="47"/>
  <c r="D234" i="47"/>
  <c r="H234" i="47"/>
  <c r="D235" i="47"/>
  <c r="H235" i="47"/>
  <c r="D236" i="47"/>
  <c r="H236" i="47"/>
  <c r="D237" i="47"/>
  <c r="D238" i="47"/>
  <c r="H238" i="47"/>
  <c r="D239" i="47"/>
  <c r="H239" i="47"/>
  <c r="D240" i="47"/>
  <c r="H240" i="47"/>
  <c r="D241" i="47"/>
  <c r="G241" i="47"/>
  <c r="H241" i="47" s="1"/>
  <c r="D243" i="47"/>
  <c r="H243" i="47"/>
  <c r="D244" i="47"/>
  <c r="D245" i="47"/>
  <c r="H245" i="47"/>
  <c r="D246" i="47"/>
  <c r="H246" i="47"/>
  <c r="D247" i="47"/>
  <c r="H247" i="47"/>
  <c r="D248" i="47"/>
  <c r="H248" i="47"/>
  <c r="D249" i="47"/>
  <c r="D250" i="47"/>
  <c r="D251" i="47"/>
  <c r="D252" i="47"/>
  <c r="G252" i="47"/>
  <c r="H252" i="47" s="1"/>
  <c r="H255" i="47"/>
  <c r="D256" i="47"/>
  <c r="H256" i="47"/>
  <c r="E35" i="35"/>
  <c r="E34" i="35"/>
  <c r="E33" i="35"/>
  <c r="E32" i="35"/>
  <c r="E31" i="35"/>
  <c r="E30" i="35"/>
  <c r="E29" i="35"/>
  <c r="E28" i="35"/>
  <c r="E27" i="35"/>
  <c r="E26" i="35"/>
  <c r="E25" i="35"/>
  <c r="E24" i="35"/>
  <c r="E6" i="35"/>
  <c r="E7" i="35"/>
  <c r="E8" i="35"/>
  <c r="E9" i="35"/>
  <c r="E10" i="35"/>
  <c r="E11" i="35"/>
  <c r="E12" i="35"/>
  <c r="E13" i="35"/>
  <c r="E14" i="35"/>
  <c r="E15" i="35"/>
  <c r="E16" i="35"/>
  <c r="E5" i="35"/>
  <c r="E235" i="46"/>
  <c r="E234" i="46"/>
  <c r="E233" i="46"/>
  <c r="E232" i="46"/>
  <c r="E231" i="46"/>
  <c r="E230" i="46"/>
  <c r="E229" i="46"/>
  <c r="E228" i="46"/>
  <c r="E227" i="46"/>
  <c r="E226" i="46"/>
  <c r="E225" i="46"/>
  <c r="E224" i="46"/>
  <c r="E223" i="46"/>
  <c r="E222" i="46"/>
  <c r="E221" i="46"/>
  <c r="E220" i="46"/>
  <c r="E219" i="46"/>
  <c r="E218" i="46"/>
  <c r="E217" i="46"/>
  <c r="E216" i="46"/>
  <c r="E214" i="46"/>
  <c r="E213" i="46"/>
  <c r="E212" i="46"/>
  <c r="E211" i="46"/>
  <c r="E210" i="46"/>
  <c r="E209" i="46"/>
  <c r="E208" i="46"/>
  <c r="E207" i="46"/>
  <c r="E206" i="46"/>
  <c r="E205" i="46"/>
  <c r="E204" i="46"/>
  <c r="E203" i="46"/>
  <c r="E202" i="46"/>
  <c r="E201" i="46"/>
  <c r="E200" i="46"/>
  <c r="E199" i="46"/>
  <c r="E198" i="46"/>
  <c r="E197" i="46"/>
  <c r="E196" i="46"/>
  <c r="E195" i="46"/>
  <c r="E193" i="46"/>
  <c r="E192" i="46"/>
  <c r="E191" i="46"/>
  <c r="E190" i="46"/>
  <c r="E189" i="46"/>
  <c r="E188" i="46"/>
  <c r="E187" i="46"/>
  <c r="E186" i="46"/>
  <c r="E185" i="46"/>
  <c r="E184" i="46"/>
  <c r="E183" i="46"/>
  <c r="E182" i="46"/>
  <c r="E181" i="46"/>
  <c r="E180" i="46"/>
  <c r="E179" i="46"/>
  <c r="E178" i="46"/>
  <c r="E177" i="46"/>
  <c r="E176" i="46"/>
  <c r="E175" i="46"/>
  <c r="E174" i="46"/>
  <c r="E172" i="46"/>
  <c r="E171" i="46"/>
  <c r="E170" i="46"/>
  <c r="E169" i="46"/>
  <c r="E168" i="46"/>
  <c r="E167" i="46"/>
  <c r="E166" i="46"/>
  <c r="E165" i="46"/>
  <c r="E164" i="46"/>
  <c r="E163" i="46"/>
  <c r="E162" i="46"/>
  <c r="E161" i="46"/>
  <c r="E160" i="46"/>
  <c r="E159" i="46"/>
  <c r="E158" i="46"/>
  <c r="E157" i="46"/>
  <c r="E156" i="46"/>
  <c r="E155" i="46"/>
  <c r="E154" i="46"/>
  <c r="E153" i="46"/>
  <c r="E151" i="46"/>
  <c r="E150" i="46"/>
  <c r="E149" i="46"/>
  <c r="E148" i="46"/>
  <c r="E147" i="46"/>
  <c r="E146" i="46"/>
  <c r="E145" i="46"/>
  <c r="E144" i="46"/>
  <c r="E143" i="46"/>
  <c r="E142" i="46"/>
  <c r="E141" i="46"/>
  <c r="E140" i="46"/>
  <c r="E139" i="46"/>
  <c r="E138" i="46"/>
  <c r="E137" i="46"/>
  <c r="E136" i="46"/>
  <c r="E135" i="46"/>
  <c r="E134" i="46"/>
  <c r="E133" i="46"/>
  <c r="E132" i="46"/>
  <c r="E130" i="46"/>
  <c r="E129" i="46"/>
  <c r="E128" i="46"/>
  <c r="E127" i="46"/>
  <c r="E126" i="46"/>
  <c r="E125" i="46"/>
  <c r="E124" i="46"/>
  <c r="E123" i="46"/>
  <c r="E122" i="46"/>
  <c r="E121" i="46"/>
  <c r="E120" i="46"/>
  <c r="E119" i="46"/>
  <c r="E118" i="46"/>
  <c r="E117" i="46"/>
  <c r="E116" i="46"/>
  <c r="E115" i="46"/>
  <c r="E114" i="46"/>
  <c r="E109" i="46"/>
  <c r="E108" i="46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50" i="46"/>
  <c r="E49" i="46"/>
  <c r="E48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7" i="46"/>
  <c r="E6" i="46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16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195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74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53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32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90" i="18"/>
  <c r="E88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69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48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27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H325" i="17"/>
  <c r="H312" i="17"/>
  <c r="H310" i="17"/>
  <c r="H307" i="17"/>
  <c r="H305" i="17"/>
  <c r="H267" i="17"/>
  <c r="H273" i="17"/>
  <c r="H279" i="17"/>
  <c r="H265" i="17"/>
  <c r="G73" i="17"/>
  <c r="D50" i="17"/>
  <c r="H265" i="44"/>
  <c r="H267" i="44"/>
  <c r="H273" i="44"/>
  <c r="H279" i="44"/>
  <c r="H168" i="44"/>
  <c r="H169" i="44"/>
  <c r="H170" i="44"/>
  <c r="H171" i="44"/>
  <c r="H172" i="44"/>
  <c r="H173" i="44"/>
  <c r="H174" i="44"/>
  <c r="H175" i="44"/>
  <c r="H176" i="44"/>
  <c r="H177" i="44"/>
  <c r="H179" i="44"/>
  <c r="H180" i="44"/>
  <c r="H182" i="44"/>
  <c r="H183" i="44"/>
  <c r="H185" i="44"/>
  <c r="H187" i="44"/>
  <c r="H307" i="44"/>
  <c r="H310" i="44"/>
  <c r="H312" i="44"/>
  <c r="H325" i="44"/>
  <c r="E18" i="12" l="1"/>
  <c r="E5" i="12"/>
  <c r="H6" i="45"/>
  <c r="H8" i="45"/>
  <c r="H9" i="45"/>
  <c r="H10" i="45"/>
  <c r="H11" i="45"/>
  <c r="H12" i="45"/>
  <c r="H13" i="45"/>
  <c r="H14" i="45"/>
  <c r="H15" i="45"/>
  <c r="H16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30" i="45"/>
  <c r="H31" i="45"/>
  <c r="H32" i="45"/>
  <c r="H33" i="45"/>
  <c r="H34" i="45"/>
  <c r="H35" i="45"/>
  <c r="H36" i="45"/>
  <c r="H5" i="45"/>
  <c r="G6" i="45"/>
  <c r="G7" i="45"/>
  <c r="G8" i="45"/>
  <c r="G9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7" i="45"/>
  <c r="G28" i="45"/>
  <c r="G29" i="45"/>
  <c r="G31" i="45"/>
  <c r="G33" i="45"/>
  <c r="G35" i="45"/>
  <c r="G36" i="45"/>
  <c r="G5" i="45"/>
  <c r="H4" i="45"/>
  <c r="G4" i="45"/>
  <c r="G372" i="44"/>
  <c r="H372" i="44" s="1"/>
  <c r="D372" i="44"/>
  <c r="H371" i="44"/>
  <c r="D371" i="44"/>
  <c r="H370" i="44"/>
  <c r="D370" i="44"/>
  <c r="D369" i="44"/>
  <c r="D368" i="44"/>
  <c r="H367" i="44"/>
  <c r="D367" i="44"/>
  <c r="H366" i="44"/>
  <c r="D366" i="44"/>
  <c r="H365" i="44"/>
  <c r="D365" i="44"/>
  <c r="H364" i="44"/>
  <c r="D364" i="44"/>
  <c r="H363" i="44"/>
  <c r="D363" i="44"/>
  <c r="H362" i="44"/>
  <c r="D362" i="44"/>
  <c r="H361" i="44"/>
  <c r="D361" i="44"/>
  <c r="H360" i="44"/>
  <c r="D360" i="44"/>
  <c r="H359" i="44"/>
  <c r="D359" i="44"/>
  <c r="H358" i="44"/>
  <c r="D358" i="44"/>
  <c r="H357" i="44"/>
  <c r="D357" i="44"/>
  <c r="H356" i="44"/>
  <c r="D356" i="44"/>
  <c r="H355" i="44"/>
  <c r="D355" i="44"/>
  <c r="H354" i="44"/>
  <c r="D354" i="44"/>
  <c r="H353" i="44"/>
  <c r="D353" i="44"/>
  <c r="H352" i="44"/>
  <c r="D352" i="44"/>
  <c r="H351" i="44"/>
  <c r="D351" i="44"/>
  <c r="G349" i="44"/>
  <c r="H349" i="44" s="1"/>
  <c r="D349" i="44"/>
  <c r="H348" i="44"/>
  <c r="D348" i="44"/>
  <c r="D347" i="44"/>
  <c r="H346" i="44"/>
  <c r="D346" i="44"/>
  <c r="H345" i="44"/>
  <c r="D345" i="44"/>
  <c r="D344" i="44"/>
  <c r="H343" i="44"/>
  <c r="D343" i="44"/>
  <c r="H342" i="44"/>
  <c r="D342" i="44"/>
  <c r="H341" i="44"/>
  <c r="D341" i="44"/>
  <c r="H340" i="44"/>
  <c r="D340" i="44"/>
  <c r="H339" i="44"/>
  <c r="D339" i="44"/>
  <c r="H338" i="44"/>
  <c r="D338" i="44"/>
  <c r="H337" i="44"/>
  <c r="D337" i="44"/>
  <c r="H336" i="44"/>
  <c r="D336" i="44"/>
  <c r="H335" i="44"/>
  <c r="D335" i="44"/>
  <c r="H334" i="44"/>
  <c r="D334" i="44"/>
  <c r="H333" i="44"/>
  <c r="D333" i="44"/>
  <c r="H332" i="44"/>
  <c r="D332" i="44"/>
  <c r="H331" i="44"/>
  <c r="D331" i="44"/>
  <c r="H330" i="44"/>
  <c r="D330" i="44"/>
  <c r="H329" i="44"/>
  <c r="D329" i="44"/>
  <c r="H328" i="44"/>
  <c r="D328" i="44"/>
  <c r="G326" i="44"/>
  <c r="H326" i="44" s="1"/>
  <c r="D326" i="44"/>
  <c r="D325" i="44"/>
  <c r="D324" i="44"/>
  <c r="D323" i="44"/>
  <c r="D322" i="44"/>
  <c r="D321" i="44"/>
  <c r="D320" i="44"/>
  <c r="D319" i="44"/>
  <c r="D318" i="44"/>
  <c r="D317" i="44"/>
  <c r="D316" i="44"/>
  <c r="D315" i="44"/>
  <c r="D314" i="44"/>
  <c r="D313" i="44"/>
  <c r="D312" i="44"/>
  <c r="D311" i="44"/>
  <c r="D310" i="44"/>
  <c r="D309" i="44"/>
  <c r="D308" i="44"/>
  <c r="D307" i="44"/>
  <c r="D306" i="44"/>
  <c r="H305" i="44"/>
  <c r="D305" i="44"/>
  <c r="H303" i="44"/>
  <c r="D303" i="44"/>
  <c r="D302" i="44"/>
  <c r="D301" i="44"/>
  <c r="D300" i="44"/>
  <c r="D299" i="44"/>
  <c r="D298" i="44"/>
  <c r="D297" i="44"/>
  <c r="D296" i="44"/>
  <c r="D295" i="44"/>
  <c r="D294" i="44"/>
  <c r="D293" i="44"/>
  <c r="D292" i="44"/>
  <c r="D291" i="44"/>
  <c r="D290" i="44"/>
  <c r="D289" i="44"/>
  <c r="D288" i="44"/>
  <c r="D287" i="44"/>
  <c r="D286" i="44"/>
  <c r="D285" i="44"/>
  <c r="D284" i="44"/>
  <c r="D283" i="44"/>
  <c r="D282" i="44"/>
  <c r="G280" i="44"/>
  <c r="H280" i="44" s="1"/>
  <c r="D280" i="44"/>
  <c r="D279" i="44"/>
  <c r="D278" i="44"/>
  <c r="D277" i="44"/>
  <c r="D276" i="44"/>
  <c r="D275" i="44"/>
  <c r="D274" i="44"/>
  <c r="D273" i="44"/>
  <c r="D272" i="44"/>
  <c r="D271" i="44"/>
  <c r="D270" i="44"/>
  <c r="D269" i="44"/>
  <c r="D268" i="44"/>
  <c r="D267" i="44"/>
  <c r="D266" i="44"/>
  <c r="D265" i="44"/>
  <c r="D264" i="44"/>
  <c r="D263" i="44"/>
  <c r="D262" i="44"/>
  <c r="D261" i="44"/>
  <c r="D260" i="44"/>
  <c r="D259" i="44"/>
  <c r="G257" i="44"/>
  <c r="H257" i="44" s="1"/>
  <c r="D257" i="44"/>
  <c r="H256" i="44"/>
  <c r="D256" i="44"/>
  <c r="D255" i="44"/>
  <c r="D254" i="44"/>
  <c r="D253" i="44"/>
  <c r="D252" i="44"/>
  <c r="D251" i="44"/>
  <c r="H250" i="44"/>
  <c r="D250" i="44"/>
  <c r="H249" i="44"/>
  <c r="D249" i="44"/>
  <c r="H248" i="44"/>
  <c r="D248" i="44"/>
  <c r="D247" i="44"/>
  <c r="D246" i="44"/>
  <c r="D245" i="44"/>
  <c r="H244" i="44"/>
  <c r="D244" i="44"/>
  <c r="H243" i="44"/>
  <c r="D243" i="44"/>
  <c r="H242" i="44"/>
  <c r="D242" i="44"/>
  <c r="D241" i="44"/>
  <c r="H240" i="44"/>
  <c r="D240" i="44"/>
  <c r="H239" i="44"/>
  <c r="D239" i="44"/>
  <c r="H238" i="44"/>
  <c r="D238" i="44"/>
  <c r="H237" i="44"/>
  <c r="D237" i="44"/>
  <c r="H236" i="44"/>
  <c r="D236" i="44"/>
  <c r="G234" i="44"/>
  <c r="H234" i="44" s="1"/>
  <c r="D234" i="44"/>
  <c r="H233" i="44"/>
  <c r="D233" i="44"/>
  <c r="D232" i="44"/>
  <c r="D231" i="44"/>
  <c r="D230" i="44"/>
  <c r="D229" i="44"/>
  <c r="D228" i="44"/>
  <c r="D227" i="44"/>
  <c r="D226" i="44"/>
  <c r="D225" i="44"/>
  <c r="D224" i="44"/>
  <c r="H223" i="44"/>
  <c r="D223" i="44"/>
  <c r="H222" i="44"/>
  <c r="D222" i="44"/>
  <c r="D221" i="44"/>
  <c r="D220" i="44"/>
  <c r="D219" i="44"/>
  <c r="D218" i="44"/>
  <c r="H217" i="44"/>
  <c r="D217" i="44"/>
  <c r="H216" i="44"/>
  <c r="D216" i="44"/>
  <c r="D215" i="44"/>
  <c r="H214" i="44"/>
  <c r="D214" i="44"/>
  <c r="H213" i="44"/>
  <c r="D213" i="44"/>
  <c r="G211" i="44"/>
  <c r="H211" i="44" s="1"/>
  <c r="D211" i="44"/>
  <c r="H210" i="44"/>
  <c r="D210" i="44"/>
  <c r="H209" i="44"/>
  <c r="D209" i="44"/>
  <c r="H208" i="44"/>
  <c r="D208" i="44"/>
  <c r="H207" i="44"/>
  <c r="D207" i="44"/>
  <c r="H206" i="44"/>
  <c r="D206" i="44"/>
  <c r="H205" i="44"/>
  <c r="D205" i="44"/>
  <c r="H204" i="44"/>
  <c r="D204" i="44"/>
  <c r="H203" i="44"/>
  <c r="D203" i="44"/>
  <c r="H202" i="44"/>
  <c r="D202" i="44"/>
  <c r="H201" i="44"/>
  <c r="D201" i="44"/>
  <c r="H200" i="44"/>
  <c r="D200" i="44"/>
  <c r="H199" i="44"/>
  <c r="D199" i="44"/>
  <c r="H198" i="44"/>
  <c r="D198" i="44"/>
  <c r="H197" i="44"/>
  <c r="D197" i="44"/>
  <c r="H196" i="44"/>
  <c r="D196" i="44"/>
  <c r="H195" i="44"/>
  <c r="D195" i="44"/>
  <c r="H194" i="44"/>
  <c r="D194" i="44"/>
  <c r="H193" i="44"/>
  <c r="D193" i="44"/>
  <c r="H192" i="44"/>
  <c r="D192" i="44"/>
  <c r="H191" i="44"/>
  <c r="D191" i="44"/>
  <c r="H190" i="44"/>
  <c r="D190" i="44"/>
  <c r="G188" i="44"/>
  <c r="H188" i="44" s="1"/>
  <c r="D188" i="44"/>
  <c r="D187" i="44"/>
  <c r="D186" i="44"/>
  <c r="D185" i="44"/>
  <c r="D184" i="44"/>
  <c r="D183" i="44"/>
  <c r="D182" i="44"/>
  <c r="D181" i="44"/>
  <c r="D180" i="44"/>
  <c r="D179" i="44"/>
  <c r="D178" i="44"/>
  <c r="D177" i="44"/>
  <c r="D176" i="44"/>
  <c r="D175" i="44"/>
  <c r="D174" i="44"/>
  <c r="D173" i="44"/>
  <c r="D172" i="44"/>
  <c r="D171" i="44"/>
  <c r="D170" i="44"/>
  <c r="D169" i="44"/>
  <c r="D168" i="44"/>
  <c r="H167" i="44"/>
  <c r="D167" i="44"/>
  <c r="G165" i="44"/>
  <c r="H165" i="44" s="1"/>
  <c r="D165" i="44"/>
  <c r="H164" i="44"/>
  <c r="D164" i="44"/>
  <c r="D163" i="44"/>
  <c r="D162" i="44"/>
  <c r="D161" i="44"/>
  <c r="D160" i="44"/>
  <c r="D159" i="44"/>
  <c r="D158" i="44"/>
  <c r="D157" i="44"/>
  <c r="D156" i="44"/>
  <c r="D155" i="44"/>
  <c r="D154" i="44"/>
  <c r="D153" i="44"/>
  <c r="D152" i="44"/>
  <c r="D151" i="44"/>
  <c r="D150" i="44"/>
  <c r="D149" i="44"/>
  <c r="D148" i="44"/>
  <c r="D147" i="44"/>
  <c r="D146" i="44"/>
  <c r="D145" i="44"/>
  <c r="D144" i="44"/>
  <c r="G142" i="44"/>
  <c r="H142" i="44" s="1"/>
  <c r="D142" i="44"/>
  <c r="H141" i="44"/>
  <c r="D141" i="44"/>
  <c r="D140" i="44"/>
  <c r="D139" i="44"/>
  <c r="D138" i="44"/>
  <c r="D137" i="44"/>
  <c r="D136" i="44"/>
  <c r="D135" i="44"/>
  <c r="D134" i="44"/>
  <c r="D133" i="44"/>
  <c r="D132" i="44"/>
  <c r="D131" i="44"/>
  <c r="D130" i="44"/>
  <c r="D129" i="44"/>
  <c r="D128" i="44"/>
  <c r="D127" i="44"/>
  <c r="D126" i="44"/>
  <c r="D125" i="44"/>
  <c r="H124" i="44"/>
  <c r="D124" i="44"/>
  <c r="D123" i="44"/>
  <c r="D122" i="44"/>
  <c r="D121" i="44"/>
  <c r="G119" i="44"/>
  <c r="H119" i="44" s="1"/>
  <c r="D119" i="44"/>
  <c r="H118" i="44"/>
  <c r="D118" i="44"/>
  <c r="D117" i="44"/>
  <c r="D116" i="44"/>
  <c r="H115" i="44"/>
  <c r="D115" i="44"/>
  <c r="H114" i="44"/>
  <c r="D114" i="44"/>
  <c r="H113" i="44"/>
  <c r="D113" i="44"/>
  <c r="H112" i="44"/>
  <c r="D112" i="44"/>
  <c r="H111" i="44"/>
  <c r="D111" i="44"/>
  <c r="H110" i="44"/>
  <c r="D110" i="44"/>
  <c r="H109" i="44"/>
  <c r="D109" i="44"/>
  <c r="D108" i="44"/>
  <c r="H107" i="44"/>
  <c r="D107" i="44"/>
  <c r="H106" i="44"/>
  <c r="D106" i="44"/>
  <c r="H105" i="44"/>
  <c r="D105" i="44"/>
  <c r="H104" i="44"/>
  <c r="D104" i="44"/>
  <c r="H103" i="44"/>
  <c r="D103" i="44"/>
  <c r="H102" i="44"/>
  <c r="D102" i="44"/>
  <c r="D101" i="44"/>
  <c r="H100" i="44"/>
  <c r="D100" i="44"/>
  <c r="H99" i="44"/>
  <c r="D99" i="44"/>
  <c r="H98" i="44"/>
  <c r="D98" i="44"/>
  <c r="G96" i="44"/>
  <c r="H96" i="44" s="1"/>
  <c r="D96" i="44"/>
  <c r="H95" i="44"/>
  <c r="D95" i="44"/>
  <c r="H94" i="44"/>
  <c r="D94" i="44"/>
  <c r="D93" i="44"/>
  <c r="D92" i="44"/>
  <c r="D91" i="44"/>
  <c r="H90" i="44"/>
  <c r="D90" i="44"/>
  <c r="H89" i="44"/>
  <c r="D89" i="44"/>
  <c r="H88" i="44"/>
  <c r="D88" i="44"/>
  <c r="H87" i="44"/>
  <c r="D87" i="44"/>
  <c r="D86" i="44"/>
  <c r="H85" i="44"/>
  <c r="D85" i="44"/>
  <c r="H84" i="44"/>
  <c r="D84" i="44"/>
  <c r="H83" i="44"/>
  <c r="D83" i="44"/>
  <c r="D82" i="44"/>
  <c r="H81" i="44"/>
  <c r="D81" i="44"/>
  <c r="H80" i="44"/>
  <c r="D80" i="44"/>
  <c r="D79" i="44"/>
  <c r="H78" i="44"/>
  <c r="D78" i="44"/>
  <c r="H77" i="44"/>
  <c r="D77" i="44"/>
  <c r="H76" i="44"/>
  <c r="D76" i="44"/>
  <c r="H75" i="44"/>
  <c r="D75" i="44"/>
  <c r="G73" i="44"/>
  <c r="H73" i="44" s="1"/>
  <c r="D73" i="44"/>
  <c r="H72" i="44"/>
  <c r="D72" i="44"/>
  <c r="D71" i="44"/>
  <c r="H70" i="44"/>
  <c r="D70" i="44"/>
  <c r="H69" i="44"/>
  <c r="D69" i="44"/>
  <c r="H68" i="44"/>
  <c r="D68" i="44"/>
  <c r="H67" i="44"/>
  <c r="D67" i="44"/>
  <c r="H66" i="44"/>
  <c r="D66" i="44"/>
  <c r="H65" i="44"/>
  <c r="D65" i="44"/>
  <c r="H64" i="44"/>
  <c r="D64" i="44"/>
  <c r="H63" i="44"/>
  <c r="D63" i="44"/>
  <c r="H62" i="44"/>
  <c r="D62" i="44"/>
  <c r="H61" i="44"/>
  <c r="D61" i="44"/>
  <c r="H60" i="44"/>
  <c r="D60" i="44"/>
  <c r="H59" i="44"/>
  <c r="D59" i="44"/>
  <c r="H58" i="44"/>
  <c r="D58" i="44"/>
  <c r="H57" i="44"/>
  <c r="D57" i="44"/>
  <c r="H56" i="44"/>
  <c r="D56" i="44"/>
  <c r="H55" i="44"/>
  <c r="D55" i="44"/>
  <c r="D54" i="44"/>
  <c r="H53" i="44"/>
  <c r="D53" i="44"/>
  <c r="H52" i="44"/>
  <c r="D52" i="44"/>
  <c r="G50" i="44"/>
  <c r="H50" i="44" s="1"/>
  <c r="D50" i="44"/>
  <c r="H49" i="44"/>
  <c r="D49" i="44"/>
  <c r="D48" i="44"/>
  <c r="H47" i="44"/>
  <c r="D47" i="44"/>
  <c r="H46" i="44"/>
  <c r="D46" i="44"/>
  <c r="D45" i="44"/>
  <c r="D44" i="44"/>
  <c r="H43" i="44"/>
  <c r="D43" i="44"/>
  <c r="H42" i="44"/>
  <c r="D42" i="44"/>
  <c r="H41" i="44"/>
  <c r="D41" i="44"/>
  <c r="H40" i="44"/>
  <c r="D40" i="44"/>
  <c r="H39" i="44"/>
  <c r="D39" i="44"/>
  <c r="H38" i="44"/>
  <c r="D38" i="44"/>
  <c r="H37" i="44"/>
  <c r="D37" i="44"/>
  <c r="H36" i="44"/>
  <c r="D36" i="44"/>
  <c r="H35" i="44"/>
  <c r="D35" i="44"/>
  <c r="H34" i="44"/>
  <c r="D34" i="44"/>
  <c r="H31" i="44"/>
  <c r="D31" i="44"/>
  <c r="H30" i="44"/>
  <c r="D30" i="44"/>
  <c r="H29" i="44"/>
  <c r="D29" i="44"/>
  <c r="H27" i="44"/>
  <c r="D27" i="44"/>
  <c r="H26" i="44"/>
  <c r="D26" i="44"/>
  <c r="H25" i="44"/>
  <c r="D25" i="44"/>
  <c r="H24" i="44"/>
  <c r="D24" i="44"/>
  <c r="H23" i="44"/>
  <c r="D23" i="44"/>
  <c r="H22" i="44"/>
  <c r="D22" i="44"/>
  <c r="H21" i="44"/>
  <c r="D21" i="44"/>
  <c r="H20" i="44"/>
  <c r="D20" i="44"/>
  <c r="H19" i="44"/>
  <c r="D19" i="44"/>
  <c r="H18" i="44"/>
  <c r="D18" i="44"/>
  <c r="H17" i="44"/>
  <c r="D17" i="44"/>
  <c r="H16" i="44"/>
  <c r="D16" i="44"/>
  <c r="H15" i="44"/>
  <c r="D15" i="44"/>
  <c r="H14" i="44"/>
  <c r="D14" i="44"/>
  <c r="H13" i="44"/>
  <c r="D13" i="44"/>
  <c r="H12" i="44"/>
  <c r="D12" i="44"/>
  <c r="H11" i="44"/>
  <c r="D11" i="44"/>
  <c r="D10" i="44"/>
  <c r="H9" i="44"/>
  <c r="D9" i="44"/>
  <c r="H8" i="44"/>
  <c r="D8" i="44"/>
  <c r="H7" i="44"/>
  <c r="D7" i="44"/>
  <c r="H6" i="44"/>
  <c r="D6" i="44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70" i="17"/>
  <c r="H371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5" i="17"/>
  <c r="H346" i="17"/>
  <c r="H348" i="17"/>
  <c r="H237" i="17"/>
  <c r="H238" i="17"/>
  <c r="H239" i="17"/>
  <c r="H240" i="17"/>
  <c r="H256" i="17"/>
  <c r="H164" i="17"/>
  <c r="H117" i="17"/>
  <c r="H118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6" i="17"/>
  <c r="H47" i="17"/>
  <c r="H76" i="17"/>
  <c r="H77" i="17"/>
  <c r="H78" i="17"/>
  <c r="H80" i="17"/>
  <c r="H81" i="17"/>
  <c r="H83" i="17"/>
  <c r="H84" i="17"/>
  <c r="H85" i="17"/>
  <c r="H87" i="17"/>
  <c r="H88" i="17"/>
  <c r="H89" i="17"/>
  <c r="H90" i="17"/>
  <c r="H94" i="17"/>
  <c r="H95" i="17"/>
  <c r="D71" i="17"/>
  <c r="D72" i="17"/>
  <c r="D73" i="17"/>
  <c r="H71" i="17"/>
  <c r="H72" i="17"/>
  <c r="L69" i="42"/>
  <c r="H69" i="42"/>
  <c r="G69" i="42"/>
  <c r="F69" i="42"/>
  <c r="L68" i="42"/>
  <c r="H68" i="42"/>
  <c r="G68" i="42"/>
  <c r="F68" i="42"/>
  <c r="L67" i="42"/>
  <c r="H67" i="42"/>
  <c r="G67" i="42"/>
  <c r="F67" i="42"/>
  <c r="L66" i="42"/>
  <c r="H66" i="42"/>
  <c r="G66" i="42"/>
  <c r="F66" i="42"/>
  <c r="L65" i="42"/>
  <c r="H65" i="42"/>
  <c r="G65" i="42"/>
  <c r="F65" i="42"/>
  <c r="L64" i="42"/>
  <c r="H64" i="42"/>
  <c r="G64" i="42"/>
  <c r="F64" i="42"/>
  <c r="H63" i="42"/>
  <c r="G63" i="42"/>
  <c r="F63" i="42"/>
  <c r="H62" i="42"/>
  <c r="F62" i="42"/>
  <c r="L61" i="42"/>
  <c r="H61" i="42"/>
  <c r="G61" i="42"/>
  <c r="F61" i="42"/>
  <c r="H60" i="42"/>
  <c r="G60" i="42"/>
  <c r="H59" i="42"/>
  <c r="G59" i="42"/>
  <c r="H58" i="42"/>
  <c r="G58" i="42"/>
  <c r="H57" i="42"/>
  <c r="G57" i="42"/>
  <c r="H56" i="42"/>
  <c r="G56" i="42"/>
  <c r="L55" i="42"/>
  <c r="H55" i="42"/>
  <c r="G55" i="42"/>
  <c r="H54" i="42"/>
  <c r="G54" i="42"/>
  <c r="L53" i="42"/>
  <c r="H53" i="42"/>
  <c r="G53" i="42"/>
  <c r="L52" i="42"/>
  <c r="H52" i="42"/>
  <c r="F52" i="42"/>
  <c r="L51" i="42"/>
  <c r="H51" i="42"/>
  <c r="G51" i="42"/>
  <c r="F51" i="42"/>
  <c r="L50" i="42"/>
  <c r="H50" i="42"/>
  <c r="G50" i="42"/>
  <c r="F50" i="42"/>
  <c r="L49" i="42"/>
  <c r="H49" i="42"/>
  <c r="G49" i="42"/>
  <c r="F49" i="42"/>
  <c r="L48" i="42"/>
  <c r="H48" i="42"/>
  <c r="G48" i="42"/>
  <c r="F48" i="42"/>
  <c r="H47" i="42"/>
  <c r="G47" i="42"/>
  <c r="F47" i="42"/>
  <c r="L46" i="42"/>
  <c r="H46" i="42"/>
  <c r="G46" i="42"/>
  <c r="F46" i="42"/>
  <c r="L45" i="42"/>
  <c r="H45" i="42"/>
  <c r="G45" i="42"/>
  <c r="F45" i="42"/>
  <c r="L44" i="42"/>
  <c r="H44" i="42"/>
  <c r="G44" i="42"/>
  <c r="F44" i="42"/>
  <c r="L43" i="42"/>
  <c r="H43" i="42"/>
  <c r="G43" i="42"/>
  <c r="F43" i="42"/>
  <c r="L42" i="42"/>
  <c r="H42" i="42"/>
  <c r="G42" i="42"/>
  <c r="F42" i="42"/>
  <c r="L41" i="42"/>
  <c r="H41" i="42"/>
  <c r="G41" i="42"/>
  <c r="F41" i="42"/>
  <c r="L40" i="42"/>
  <c r="H40" i="42"/>
  <c r="G40" i="42"/>
  <c r="F40" i="42"/>
  <c r="H39" i="42"/>
  <c r="G39" i="42"/>
  <c r="F39" i="42"/>
  <c r="L38" i="42"/>
  <c r="H38" i="42"/>
  <c r="G38" i="42"/>
  <c r="F38" i="42"/>
  <c r="L37" i="42"/>
  <c r="H37" i="42"/>
  <c r="G37" i="42"/>
  <c r="F37" i="42"/>
  <c r="L36" i="42"/>
  <c r="H36" i="42"/>
  <c r="G36" i="42"/>
  <c r="F36" i="42"/>
  <c r="L35" i="42"/>
  <c r="H35" i="42"/>
  <c r="G35" i="42"/>
  <c r="F35" i="42"/>
  <c r="L34" i="42"/>
  <c r="H34" i="42"/>
  <c r="G34" i="42"/>
  <c r="F34" i="42"/>
  <c r="L33" i="42"/>
  <c r="H33" i="42"/>
  <c r="G33" i="42"/>
  <c r="F33" i="42"/>
  <c r="L32" i="42"/>
  <c r="H32" i="42"/>
  <c r="G32" i="42"/>
  <c r="F32" i="42"/>
  <c r="L31" i="42"/>
  <c r="H31" i="42"/>
  <c r="G31" i="42"/>
  <c r="F31" i="42"/>
  <c r="L30" i="42"/>
  <c r="H30" i="42"/>
  <c r="G30" i="42"/>
  <c r="F30" i="42"/>
  <c r="L29" i="42"/>
  <c r="H29" i="42"/>
  <c r="G29" i="42"/>
  <c r="F29" i="42"/>
  <c r="H28" i="42"/>
  <c r="G28" i="42"/>
  <c r="F28" i="42"/>
  <c r="L27" i="42"/>
  <c r="H27" i="42"/>
  <c r="G27" i="42"/>
  <c r="F27" i="42"/>
  <c r="H26" i="42"/>
  <c r="G26" i="42"/>
  <c r="F26" i="42"/>
  <c r="H25" i="42"/>
  <c r="G25" i="42"/>
  <c r="F25" i="42"/>
  <c r="H24" i="42"/>
  <c r="G24" i="42"/>
  <c r="F24" i="42"/>
  <c r="L23" i="42"/>
  <c r="H23" i="42"/>
  <c r="G23" i="42"/>
  <c r="F23" i="42"/>
  <c r="L22" i="42"/>
  <c r="H22" i="42"/>
  <c r="G22" i="42"/>
  <c r="F22" i="42"/>
  <c r="L21" i="42"/>
  <c r="H21" i="42"/>
  <c r="G21" i="42"/>
  <c r="F21" i="42"/>
  <c r="L20" i="42"/>
  <c r="H20" i="42"/>
  <c r="G20" i="42"/>
  <c r="F20" i="42"/>
  <c r="L19" i="42"/>
  <c r="H19" i="42"/>
  <c r="F19" i="42"/>
  <c r="L18" i="42"/>
  <c r="H18" i="42"/>
  <c r="G18" i="42"/>
  <c r="L17" i="42"/>
  <c r="H17" i="42"/>
  <c r="G17" i="42"/>
  <c r="L16" i="42"/>
  <c r="H16" i="42"/>
  <c r="G16" i="42"/>
  <c r="L15" i="42"/>
  <c r="H15" i="42"/>
  <c r="G15" i="42"/>
  <c r="F15" i="42"/>
  <c r="L14" i="42"/>
  <c r="H14" i="42"/>
  <c r="G14" i="42"/>
  <c r="F14" i="42"/>
  <c r="L13" i="42"/>
  <c r="H13" i="42"/>
  <c r="G13" i="42"/>
  <c r="F13" i="42"/>
  <c r="L12" i="42"/>
  <c r="H12" i="42"/>
  <c r="G12" i="42"/>
  <c r="F12" i="42"/>
  <c r="L11" i="42"/>
  <c r="H11" i="42"/>
  <c r="G11" i="42"/>
  <c r="F11" i="42"/>
  <c r="L10" i="42"/>
  <c r="H10" i="42"/>
  <c r="G10" i="42"/>
  <c r="F10" i="42"/>
  <c r="H9" i="42"/>
  <c r="G9" i="42"/>
  <c r="F9" i="42"/>
  <c r="L8" i="42"/>
  <c r="H8" i="42"/>
  <c r="G8" i="42"/>
  <c r="F8" i="42"/>
  <c r="H7" i="42"/>
  <c r="G7" i="42"/>
  <c r="F7" i="42"/>
  <c r="L6" i="42"/>
  <c r="H6" i="42"/>
  <c r="G6" i="42"/>
  <c r="F6" i="42"/>
  <c r="L5" i="42"/>
  <c r="H5" i="42"/>
  <c r="G5" i="42"/>
  <c r="F5" i="42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3" i="14"/>
  <c r="G54" i="14"/>
  <c r="G55" i="14"/>
  <c r="G56" i="14"/>
  <c r="G57" i="14"/>
  <c r="G58" i="14"/>
  <c r="G59" i="14"/>
  <c r="G60" i="14"/>
  <c r="G61" i="14"/>
  <c r="G63" i="14"/>
  <c r="G64" i="14"/>
  <c r="G65" i="14"/>
  <c r="G66" i="14"/>
  <c r="G67" i="14"/>
  <c r="G68" i="14"/>
  <c r="G69" i="14"/>
  <c r="F6" i="14"/>
  <c r="F7" i="14"/>
  <c r="F8" i="14"/>
  <c r="F9" i="14"/>
  <c r="F10" i="14"/>
  <c r="F11" i="14"/>
  <c r="F12" i="14"/>
  <c r="F13" i="14"/>
  <c r="F14" i="14"/>
  <c r="F15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61" i="14"/>
  <c r="F62" i="14"/>
  <c r="F63" i="14"/>
  <c r="F64" i="14"/>
  <c r="F65" i="14"/>
  <c r="F66" i="14"/>
  <c r="F67" i="14"/>
  <c r="F68" i="14"/>
  <c r="F69" i="14"/>
  <c r="G5" i="14"/>
  <c r="F5" i="14"/>
  <c r="L27" i="14"/>
  <c r="G69" i="41"/>
  <c r="H69" i="41" s="1"/>
  <c r="H255" i="41"/>
  <c r="D255" i="41"/>
  <c r="H252" i="41"/>
  <c r="D252" i="41"/>
  <c r="D251" i="41"/>
  <c r="D250" i="41"/>
  <c r="H249" i="41"/>
  <c r="D249" i="41"/>
  <c r="H248" i="41"/>
  <c r="D248" i="41"/>
  <c r="H247" i="41"/>
  <c r="D247" i="41"/>
  <c r="H246" i="41"/>
  <c r="D246" i="41"/>
  <c r="H245" i="41"/>
  <c r="D245" i="41"/>
  <c r="D244" i="41"/>
  <c r="H243" i="41"/>
  <c r="D243" i="41"/>
  <c r="G241" i="41"/>
  <c r="H241" i="41" s="1"/>
  <c r="D241" i="41"/>
  <c r="H240" i="41"/>
  <c r="D240" i="41"/>
  <c r="H239" i="41"/>
  <c r="D239" i="41"/>
  <c r="H238" i="41"/>
  <c r="D238" i="41"/>
  <c r="D237" i="41"/>
  <c r="H236" i="41"/>
  <c r="D236" i="41"/>
  <c r="H235" i="41"/>
  <c r="D235" i="41"/>
  <c r="H234" i="41"/>
  <c r="D234" i="41"/>
  <c r="H233" i="41"/>
  <c r="D233" i="41"/>
  <c r="H232" i="41"/>
  <c r="D232" i="41"/>
  <c r="H231" i="41"/>
  <c r="D231" i="41"/>
  <c r="H230" i="41"/>
  <c r="D230" i="41"/>
  <c r="H229" i="41"/>
  <c r="D229" i="41"/>
  <c r="D228" i="41"/>
  <c r="H227" i="41"/>
  <c r="D227" i="41"/>
  <c r="H226" i="41"/>
  <c r="D226" i="41"/>
  <c r="H225" i="41"/>
  <c r="D225" i="41"/>
  <c r="H224" i="41"/>
  <c r="D224" i="41"/>
  <c r="H223" i="41"/>
  <c r="D223" i="41"/>
  <c r="H222" i="41"/>
  <c r="D222" i="41"/>
  <c r="G220" i="41"/>
  <c r="H220" i="41" s="1"/>
  <c r="D220" i="41"/>
  <c r="H219" i="41"/>
  <c r="D219" i="41"/>
  <c r="H218" i="41"/>
  <c r="D218" i="41"/>
  <c r="H217" i="41"/>
  <c r="D217" i="41"/>
  <c r="H216" i="41"/>
  <c r="D216" i="41"/>
  <c r="G214" i="41"/>
  <c r="H214" i="41" s="1"/>
  <c r="D214" i="41"/>
  <c r="H213" i="41"/>
  <c r="D213" i="41"/>
  <c r="H212" i="41"/>
  <c r="D212" i="41"/>
  <c r="H211" i="41"/>
  <c r="D211" i="41"/>
  <c r="D210" i="41"/>
  <c r="D209" i="41"/>
  <c r="H208" i="41"/>
  <c r="D208" i="41"/>
  <c r="D207" i="41"/>
  <c r="H206" i="41"/>
  <c r="D206" i="41"/>
  <c r="D205" i="41"/>
  <c r="D204" i="41"/>
  <c r="H203" i="41"/>
  <c r="D203" i="41"/>
  <c r="H202" i="41"/>
  <c r="D202" i="41"/>
  <c r="D201" i="41"/>
  <c r="G199" i="41"/>
  <c r="H199" i="41" s="1"/>
  <c r="D199" i="41"/>
  <c r="H198" i="41"/>
  <c r="D198" i="41"/>
  <c r="D197" i="41"/>
  <c r="D196" i="41"/>
  <c r="H195" i="41"/>
  <c r="D195" i="41"/>
  <c r="H194" i="41"/>
  <c r="D194" i="41"/>
  <c r="D193" i="41"/>
  <c r="H192" i="41"/>
  <c r="D192" i="41"/>
  <c r="H191" i="41"/>
  <c r="D191" i="41"/>
  <c r="G189" i="41"/>
  <c r="H189" i="41" s="1"/>
  <c r="D189" i="41"/>
  <c r="H188" i="41"/>
  <c r="D188" i="41"/>
  <c r="H187" i="41"/>
  <c r="D187" i="41"/>
  <c r="D186" i="41"/>
  <c r="D185" i="41"/>
  <c r="D184" i="41"/>
  <c r="D183" i="41"/>
  <c r="D182" i="41"/>
  <c r="D181" i="41"/>
  <c r="D180" i="41"/>
  <c r="D179" i="41"/>
  <c r="D178" i="41"/>
  <c r="G176" i="41"/>
  <c r="H176" i="41" s="1"/>
  <c r="D176" i="41"/>
  <c r="H175" i="41"/>
  <c r="D175" i="41"/>
  <c r="H174" i="41"/>
  <c r="D174" i="41"/>
  <c r="H173" i="41"/>
  <c r="D173" i="41"/>
  <c r="H172" i="41"/>
  <c r="D172" i="41"/>
  <c r="H171" i="41"/>
  <c r="D171" i="41"/>
  <c r="H170" i="41"/>
  <c r="D170" i="41"/>
  <c r="H169" i="41"/>
  <c r="D169" i="41"/>
  <c r="H168" i="41"/>
  <c r="D168" i="41"/>
  <c r="H167" i="41"/>
  <c r="D167" i="41"/>
  <c r="H166" i="41"/>
  <c r="D166" i="41"/>
  <c r="H165" i="41"/>
  <c r="D165" i="41"/>
  <c r="H164" i="41"/>
  <c r="D164" i="41"/>
  <c r="H163" i="41"/>
  <c r="D163" i="41"/>
  <c r="D162" i="41"/>
  <c r="G160" i="41"/>
  <c r="H160" i="41" s="1"/>
  <c r="D160" i="41"/>
  <c r="H159" i="41"/>
  <c r="D159" i="41"/>
  <c r="H158" i="41"/>
  <c r="D158" i="41"/>
  <c r="H157" i="41"/>
  <c r="D157" i="41"/>
  <c r="H156" i="41"/>
  <c r="D156" i="41"/>
  <c r="H155" i="41"/>
  <c r="D155" i="41"/>
  <c r="H154" i="41"/>
  <c r="D154" i="41"/>
  <c r="H153" i="41"/>
  <c r="D153" i="41"/>
  <c r="G151" i="41"/>
  <c r="H151" i="41" s="1"/>
  <c r="D151" i="41"/>
  <c r="H150" i="41"/>
  <c r="D150" i="41"/>
  <c r="D149" i="41"/>
  <c r="H148" i="41"/>
  <c r="D148" i="41"/>
  <c r="H147" i="41"/>
  <c r="D147" i="41"/>
  <c r="G145" i="41"/>
  <c r="H145" i="41" s="1"/>
  <c r="D145" i="41"/>
  <c r="H144" i="41"/>
  <c r="D144" i="41"/>
  <c r="H143" i="41"/>
  <c r="D143" i="41"/>
  <c r="H142" i="41"/>
  <c r="D142" i="41"/>
  <c r="H141" i="41"/>
  <c r="D141" i="41"/>
  <c r="H140" i="41"/>
  <c r="D140" i="41"/>
  <c r="H139" i="41"/>
  <c r="D139" i="41"/>
  <c r="H138" i="41"/>
  <c r="D138" i="41"/>
  <c r="H137" i="41"/>
  <c r="D137" i="41"/>
  <c r="H136" i="41"/>
  <c r="D136" i="41"/>
  <c r="H135" i="41"/>
  <c r="D135" i="41"/>
  <c r="H134" i="41"/>
  <c r="D134" i="41"/>
  <c r="H133" i="41"/>
  <c r="D133" i="41"/>
  <c r="H132" i="41"/>
  <c r="D132" i="41"/>
  <c r="H131" i="41"/>
  <c r="D131" i="41"/>
  <c r="H130" i="41"/>
  <c r="D130" i="41"/>
  <c r="G128" i="41"/>
  <c r="H128" i="41" s="1"/>
  <c r="D128" i="41"/>
  <c r="H127" i="41"/>
  <c r="D127" i="41"/>
  <c r="H126" i="41"/>
  <c r="D126" i="41"/>
  <c r="H125" i="41"/>
  <c r="D125" i="41"/>
  <c r="H124" i="41"/>
  <c r="D124" i="41"/>
  <c r="H123" i="41"/>
  <c r="D123" i="41"/>
  <c r="H122" i="41"/>
  <c r="D122" i="41"/>
  <c r="D121" i="41"/>
  <c r="H120" i="41"/>
  <c r="D120" i="41"/>
  <c r="G118" i="41"/>
  <c r="H118" i="41" s="1"/>
  <c r="D118" i="41"/>
  <c r="H117" i="41"/>
  <c r="D117" i="41"/>
  <c r="H116" i="41"/>
  <c r="D116" i="41"/>
  <c r="H115" i="41"/>
  <c r="D115" i="41"/>
  <c r="H114" i="41"/>
  <c r="D114" i="41"/>
  <c r="H113" i="41"/>
  <c r="D113" i="41"/>
  <c r="H112" i="41"/>
  <c r="D112" i="41"/>
  <c r="H111" i="41"/>
  <c r="D111" i="41"/>
  <c r="H110" i="41"/>
  <c r="D110" i="41"/>
  <c r="H109" i="41"/>
  <c r="D109" i="41"/>
  <c r="H108" i="41"/>
  <c r="D108" i="41"/>
  <c r="H107" i="41"/>
  <c r="D107" i="41"/>
  <c r="H106" i="41"/>
  <c r="D106" i="41"/>
  <c r="H105" i="41"/>
  <c r="D105" i="41"/>
  <c r="H104" i="41"/>
  <c r="D104" i="41"/>
  <c r="D103" i="41"/>
  <c r="H101" i="41"/>
  <c r="D101" i="41"/>
  <c r="H100" i="41"/>
  <c r="D100" i="41"/>
  <c r="D99" i="41"/>
  <c r="D98" i="41"/>
  <c r="H97" i="41"/>
  <c r="D97" i="41"/>
  <c r="G95" i="41"/>
  <c r="H95" i="41" s="1"/>
  <c r="D95" i="41"/>
  <c r="H94" i="41"/>
  <c r="D94" i="41"/>
  <c r="D93" i="41"/>
  <c r="D92" i="41"/>
  <c r="D91" i="41"/>
  <c r="G89" i="41"/>
  <c r="H89" i="41" s="1"/>
  <c r="D89" i="41"/>
  <c r="H88" i="41"/>
  <c r="D88" i="41"/>
  <c r="H87" i="41"/>
  <c r="D87" i="41"/>
  <c r="H86" i="41"/>
  <c r="D86" i="41"/>
  <c r="H85" i="41"/>
  <c r="D85" i="41"/>
  <c r="H84" i="41"/>
  <c r="D84" i="41"/>
  <c r="H83" i="41"/>
  <c r="D83" i="41"/>
  <c r="H82" i="41"/>
  <c r="D82" i="41"/>
  <c r="H81" i="41"/>
  <c r="D81" i="41"/>
  <c r="G79" i="41"/>
  <c r="H79" i="41" s="1"/>
  <c r="D79" i="41"/>
  <c r="H78" i="41"/>
  <c r="D78" i="41"/>
  <c r="D77" i="41"/>
  <c r="H76" i="41"/>
  <c r="D76" i="41"/>
  <c r="H75" i="41"/>
  <c r="D75" i="41"/>
  <c r="H74" i="41"/>
  <c r="D74" i="41"/>
  <c r="H73" i="41"/>
  <c r="D73" i="41"/>
  <c r="H72" i="41"/>
  <c r="D72" i="41"/>
  <c r="H71" i="41"/>
  <c r="D71" i="41"/>
  <c r="D69" i="41"/>
  <c r="H68" i="41"/>
  <c r="D68" i="41"/>
  <c r="H67" i="41"/>
  <c r="D67" i="41"/>
  <c r="H66" i="41"/>
  <c r="D66" i="41"/>
  <c r="H65" i="41"/>
  <c r="D65" i="41"/>
  <c r="H64" i="41"/>
  <c r="D64" i="41"/>
  <c r="H63" i="41"/>
  <c r="D63" i="41"/>
  <c r="H62" i="41"/>
  <c r="D62" i="41"/>
  <c r="G60" i="41"/>
  <c r="H60" i="41" s="1"/>
  <c r="D60" i="41"/>
  <c r="H59" i="41"/>
  <c r="D59" i="41"/>
  <c r="H58" i="41"/>
  <c r="D58" i="41"/>
  <c r="H57" i="41"/>
  <c r="D57" i="41"/>
  <c r="H56" i="41"/>
  <c r="D56" i="41"/>
  <c r="G54" i="41"/>
  <c r="H54" i="41" s="1"/>
  <c r="D54" i="41"/>
  <c r="H53" i="41"/>
  <c r="D53" i="41"/>
  <c r="H52" i="41"/>
  <c r="D52" i="41"/>
  <c r="H51" i="41"/>
  <c r="D51" i="41"/>
  <c r="H50" i="41"/>
  <c r="D50" i="41"/>
  <c r="H49" i="41"/>
  <c r="D49" i="41"/>
  <c r="H48" i="41"/>
  <c r="D48" i="41"/>
  <c r="H47" i="41"/>
  <c r="D47" i="41"/>
  <c r="H46" i="41"/>
  <c r="D46" i="41"/>
  <c r="H45" i="41"/>
  <c r="D45" i="41"/>
  <c r="H44" i="41"/>
  <c r="D44" i="41"/>
  <c r="H43" i="41"/>
  <c r="D43" i="41"/>
  <c r="H42" i="41"/>
  <c r="D42" i="41"/>
  <c r="H41" i="41"/>
  <c r="D41" i="41"/>
  <c r="H40" i="41"/>
  <c r="D40" i="41"/>
  <c r="H39" i="41"/>
  <c r="D39" i="41"/>
  <c r="H38" i="41"/>
  <c r="D38" i="41"/>
  <c r="H37" i="41"/>
  <c r="D37" i="41"/>
  <c r="H36" i="41"/>
  <c r="D36" i="41"/>
  <c r="H35" i="41"/>
  <c r="D35" i="41"/>
  <c r="G33" i="41"/>
  <c r="H33" i="41" s="1"/>
  <c r="D33" i="41"/>
  <c r="H32" i="41"/>
  <c r="D32" i="41"/>
  <c r="H31" i="41"/>
  <c r="D31" i="41"/>
  <c r="D30" i="41"/>
  <c r="D29" i="41"/>
  <c r="H28" i="41"/>
  <c r="D28" i="41"/>
  <c r="H27" i="41"/>
  <c r="D27" i="41"/>
  <c r="D26" i="41"/>
  <c r="D25" i="41"/>
  <c r="H24" i="41"/>
  <c r="D24" i="41"/>
  <c r="H23" i="41"/>
  <c r="D23" i="41"/>
  <c r="H22" i="41"/>
  <c r="D22" i="41"/>
  <c r="H21" i="41"/>
  <c r="D21" i="41"/>
  <c r="H20" i="41"/>
  <c r="D20" i="41"/>
  <c r="D19" i="41"/>
  <c r="H18" i="41"/>
  <c r="D18" i="41"/>
  <c r="H17" i="41"/>
  <c r="D17" i="41"/>
  <c r="H16" i="41"/>
  <c r="D16" i="41"/>
  <c r="D15" i="41"/>
  <c r="D14" i="41"/>
  <c r="D13" i="41"/>
  <c r="H12" i="41"/>
  <c r="D12" i="41"/>
  <c r="D11" i="41"/>
  <c r="H10" i="41"/>
  <c r="D10" i="41"/>
  <c r="H9" i="41"/>
  <c r="D9" i="41"/>
  <c r="H8" i="41"/>
  <c r="D8" i="41"/>
  <c r="H7" i="41"/>
  <c r="D7" i="41"/>
  <c r="H6" i="41"/>
  <c r="D6" i="41"/>
  <c r="N129" i="7" l="1"/>
  <c r="N65" i="7"/>
  <c r="N129" i="6"/>
  <c r="N194" i="7"/>
  <c r="N193" i="7"/>
  <c r="N191" i="7"/>
  <c r="N190" i="7"/>
  <c r="N188" i="7"/>
  <c r="N187" i="7"/>
  <c r="N185" i="7"/>
  <c r="N184" i="7"/>
  <c r="N182" i="7"/>
  <c r="N181" i="7"/>
  <c r="N179" i="7"/>
  <c r="N178" i="7"/>
  <c r="N176" i="7"/>
  <c r="N175" i="7"/>
  <c r="N173" i="7"/>
  <c r="N172" i="7"/>
  <c r="N170" i="7"/>
  <c r="N169" i="7"/>
  <c r="N167" i="7"/>
  <c r="N166" i="7"/>
  <c r="N164" i="7"/>
  <c r="N163" i="7"/>
  <c r="N161" i="7"/>
  <c r="N160" i="7"/>
  <c r="N158" i="7"/>
  <c r="N157" i="7"/>
  <c r="N155" i="7"/>
  <c r="N154" i="7"/>
  <c r="N152" i="7"/>
  <c r="N151" i="7"/>
  <c r="N149" i="7"/>
  <c r="N148" i="7"/>
  <c r="N146" i="7"/>
  <c r="N145" i="7"/>
  <c r="N143" i="7"/>
  <c r="N142" i="7"/>
  <c r="N140" i="7"/>
  <c r="N139" i="7"/>
  <c r="N137" i="7"/>
  <c r="N136" i="7"/>
  <c r="N134" i="7"/>
  <c r="N133" i="7"/>
  <c r="N130" i="7"/>
  <c r="N127" i="7"/>
  <c r="N126" i="7"/>
  <c r="N124" i="7"/>
  <c r="N123" i="7"/>
  <c r="N121" i="7"/>
  <c r="N120" i="7"/>
  <c r="N118" i="7"/>
  <c r="N117" i="7"/>
  <c r="N115" i="7"/>
  <c r="N114" i="7"/>
  <c r="N112" i="7"/>
  <c r="N111" i="7"/>
  <c r="N109" i="7"/>
  <c r="N108" i="7"/>
  <c r="N106" i="7"/>
  <c r="N105" i="7"/>
  <c r="N103" i="7"/>
  <c r="N102" i="7"/>
  <c r="N100" i="7"/>
  <c r="N99" i="7"/>
  <c r="N97" i="7"/>
  <c r="N96" i="7"/>
  <c r="N94" i="7"/>
  <c r="N93" i="7"/>
  <c r="N91" i="7"/>
  <c r="N90" i="7"/>
  <c r="N88" i="7"/>
  <c r="N87" i="7"/>
  <c r="N85" i="7"/>
  <c r="N84" i="7"/>
  <c r="N82" i="7"/>
  <c r="N81" i="7"/>
  <c r="N79" i="7"/>
  <c r="N78" i="7"/>
  <c r="N76" i="7"/>
  <c r="N75" i="7"/>
  <c r="N73" i="7"/>
  <c r="N72" i="7"/>
  <c r="N70" i="7"/>
  <c r="N69" i="7"/>
  <c r="N66" i="7"/>
  <c r="N63" i="7"/>
  <c r="N62" i="7"/>
  <c r="N60" i="7"/>
  <c r="N59" i="7"/>
  <c r="N57" i="7"/>
  <c r="N56" i="7"/>
  <c r="N54" i="7"/>
  <c r="N53" i="7"/>
  <c r="N51" i="7"/>
  <c r="N50" i="7"/>
  <c r="N45" i="7"/>
  <c r="N44" i="7"/>
  <c r="N42" i="7"/>
  <c r="N41" i="7"/>
  <c r="N39" i="7"/>
  <c r="N38" i="7"/>
  <c r="N36" i="7"/>
  <c r="N35" i="7"/>
  <c r="N33" i="7"/>
  <c r="N32" i="7"/>
  <c r="N30" i="7"/>
  <c r="N29" i="7"/>
  <c r="N27" i="7"/>
  <c r="N26" i="7"/>
  <c r="N24" i="7"/>
  <c r="N23" i="7"/>
  <c r="N21" i="7"/>
  <c r="N20" i="7"/>
  <c r="N18" i="7"/>
  <c r="N17" i="7"/>
  <c r="N15" i="7"/>
  <c r="N14" i="7"/>
  <c r="N12" i="7"/>
  <c r="N11" i="7"/>
  <c r="N9" i="7"/>
  <c r="N8" i="7"/>
  <c r="N6" i="7"/>
  <c r="N5" i="7"/>
  <c r="N194" i="6"/>
  <c r="N193" i="6"/>
  <c r="N191" i="6"/>
  <c r="N190" i="6"/>
  <c r="N188" i="6"/>
  <c r="N187" i="6"/>
  <c r="N185" i="6"/>
  <c r="N184" i="6"/>
  <c r="N182" i="6"/>
  <c r="N181" i="6"/>
  <c r="N179" i="6"/>
  <c r="N178" i="6"/>
  <c r="N176" i="6"/>
  <c r="N175" i="6"/>
  <c r="N173" i="6"/>
  <c r="N172" i="6"/>
  <c r="N170" i="6"/>
  <c r="N169" i="6"/>
  <c r="N167" i="6"/>
  <c r="N166" i="6"/>
  <c r="N164" i="6"/>
  <c r="N163" i="6"/>
  <c r="N161" i="6"/>
  <c r="N160" i="6"/>
  <c r="N158" i="6"/>
  <c r="N157" i="6"/>
  <c r="N155" i="6"/>
  <c r="N154" i="6"/>
  <c r="N152" i="6"/>
  <c r="N151" i="6"/>
  <c r="N149" i="6"/>
  <c r="N148" i="6"/>
  <c r="N146" i="6"/>
  <c r="N145" i="6"/>
  <c r="N143" i="6"/>
  <c r="N142" i="6"/>
  <c r="N140" i="6"/>
  <c r="N139" i="6"/>
  <c r="N137" i="6"/>
  <c r="N136" i="6"/>
  <c r="N134" i="6"/>
  <c r="N133" i="6"/>
  <c r="N130" i="6"/>
  <c r="N127" i="6"/>
  <c r="N126" i="6"/>
  <c r="N124" i="6"/>
  <c r="N123" i="6"/>
  <c r="N121" i="6"/>
  <c r="N120" i="6"/>
  <c r="N118" i="6"/>
  <c r="N117" i="6"/>
  <c r="N115" i="6"/>
  <c r="N114" i="6"/>
  <c r="N112" i="6"/>
  <c r="N111" i="6"/>
  <c r="N109" i="6"/>
  <c r="N108" i="6"/>
  <c r="N106" i="6"/>
  <c r="N105" i="6"/>
  <c r="N103" i="6"/>
  <c r="N102" i="6"/>
  <c r="N100" i="6"/>
  <c r="N99" i="6"/>
  <c r="N97" i="6"/>
  <c r="N96" i="6"/>
  <c r="N94" i="6"/>
  <c r="N93" i="6"/>
  <c r="N91" i="6"/>
  <c r="N90" i="6"/>
  <c r="N88" i="6"/>
  <c r="N87" i="6"/>
  <c r="N85" i="6"/>
  <c r="N84" i="6"/>
  <c r="N82" i="6"/>
  <c r="N81" i="6"/>
  <c r="N79" i="6"/>
  <c r="N78" i="6"/>
  <c r="N76" i="6"/>
  <c r="N75" i="6"/>
  <c r="N73" i="6"/>
  <c r="N72" i="6"/>
  <c r="N70" i="6"/>
  <c r="N69" i="6"/>
  <c r="N66" i="6"/>
  <c r="N63" i="6"/>
  <c r="N62" i="6"/>
  <c r="N60" i="6"/>
  <c r="N59" i="6"/>
  <c r="N57" i="6"/>
  <c r="N56" i="6"/>
  <c r="N54" i="6"/>
  <c r="N53" i="6"/>
  <c r="N51" i="6"/>
  <c r="N50" i="6"/>
  <c r="N45" i="6"/>
  <c r="N44" i="6"/>
  <c r="N42" i="6"/>
  <c r="N41" i="6"/>
  <c r="N39" i="6"/>
  <c r="N38" i="6"/>
  <c r="N36" i="6"/>
  <c r="N35" i="6"/>
  <c r="N33" i="6"/>
  <c r="N32" i="6"/>
  <c r="N30" i="6"/>
  <c r="N29" i="6"/>
  <c r="N27" i="6"/>
  <c r="N26" i="6"/>
  <c r="N24" i="6"/>
  <c r="N23" i="6"/>
  <c r="N21" i="6"/>
  <c r="N20" i="6"/>
  <c r="N18" i="6"/>
  <c r="N17" i="6"/>
  <c r="N15" i="6"/>
  <c r="N14" i="6"/>
  <c r="N12" i="6"/>
  <c r="N11" i="6"/>
  <c r="N9" i="6"/>
  <c r="N8" i="6"/>
  <c r="N6" i="6"/>
  <c r="N5" i="6"/>
  <c r="K97" i="5" l="1"/>
  <c r="K55" i="5"/>
  <c r="K78" i="5" s="1"/>
  <c r="K56" i="5"/>
  <c r="K79" i="5" s="1"/>
  <c r="K57" i="5"/>
  <c r="K80" i="5" s="1"/>
  <c r="K58" i="5"/>
  <c r="K81" i="5" s="1"/>
  <c r="K59" i="5"/>
  <c r="K82" i="5" s="1"/>
  <c r="K60" i="5"/>
  <c r="K83" i="5" s="1"/>
  <c r="K61" i="5"/>
  <c r="K84" i="5" s="1"/>
  <c r="K62" i="5"/>
  <c r="I85" i="5" s="1"/>
  <c r="K63" i="5"/>
  <c r="K86" i="5" s="1"/>
  <c r="K64" i="5"/>
  <c r="K87" i="5" s="1"/>
  <c r="K65" i="5"/>
  <c r="K88" i="5" s="1"/>
  <c r="K66" i="5"/>
  <c r="K89" i="5" s="1"/>
  <c r="K67" i="5"/>
  <c r="K90" i="5" s="1"/>
  <c r="K68" i="5"/>
  <c r="K91" i="5" s="1"/>
  <c r="K69" i="5"/>
  <c r="K92" i="5" s="1"/>
  <c r="K70" i="5"/>
  <c r="K93" i="5" s="1"/>
  <c r="K71" i="5"/>
  <c r="K94" i="5" s="1"/>
  <c r="K72" i="5"/>
  <c r="I95" i="5" s="1"/>
  <c r="K73" i="5"/>
  <c r="K96" i="5" s="1"/>
  <c r="K54" i="5"/>
  <c r="K77" i="5" s="1"/>
  <c r="K5" i="5"/>
  <c r="K6" i="5"/>
  <c r="K7" i="5"/>
  <c r="K30" i="5" s="1"/>
  <c r="K8" i="5"/>
  <c r="K31" i="5" s="1"/>
  <c r="K9" i="5"/>
  <c r="K32" i="5" s="1"/>
  <c r="K10" i="5"/>
  <c r="K33" i="5" s="1"/>
  <c r="K11" i="5"/>
  <c r="K34" i="5" s="1"/>
  <c r="K12" i="5"/>
  <c r="K13" i="5"/>
  <c r="K36" i="5" s="1"/>
  <c r="K14" i="5"/>
  <c r="K37" i="5" s="1"/>
  <c r="K15" i="5"/>
  <c r="K38" i="5" s="1"/>
  <c r="K16" i="5"/>
  <c r="K39" i="5" s="1"/>
  <c r="K17" i="5"/>
  <c r="K40" i="5" s="1"/>
  <c r="K18" i="5"/>
  <c r="K41" i="5" s="1"/>
  <c r="K19" i="5"/>
  <c r="K42" i="5" s="1"/>
  <c r="K20" i="5"/>
  <c r="K43" i="5" s="1"/>
  <c r="K21" i="5"/>
  <c r="K44" i="5" s="1"/>
  <c r="K22" i="5"/>
  <c r="K23" i="5"/>
  <c r="K46" i="5" s="1"/>
  <c r="K4" i="5"/>
  <c r="B85" i="5" l="1"/>
  <c r="J85" i="5"/>
  <c r="C85" i="5"/>
  <c r="K85" i="5"/>
  <c r="J95" i="5"/>
  <c r="B95" i="5"/>
  <c r="K95" i="5"/>
  <c r="H95" i="5"/>
  <c r="G95" i="5"/>
  <c r="F95" i="5"/>
  <c r="I29" i="5"/>
  <c r="I30" i="5"/>
  <c r="K29" i="5"/>
  <c r="G28" i="5"/>
  <c r="K28" i="5"/>
  <c r="F45" i="5"/>
  <c r="K45" i="5"/>
  <c r="C27" i="5"/>
  <c r="K27" i="5"/>
  <c r="I35" i="5"/>
  <c r="K35" i="5"/>
  <c r="H85" i="5"/>
  <c r="E95" i="5"/>
  <c r="G85" i="5"/>
  <c r="D95" i="5"/>
  <c r="F85" i="5"/>
  <c r="C95" i="5"/>
  <c r="E85" i="5"/>
  <c r="D85" i="5"/>
  <c r="C45" i="5"/>
  <c r="B45" i="5"/>
  <c r="I45" i="5"/>
  <c r="H45" i="5"/>
  <c r="G45" i="5"/>
  <c r="E45" i="5"/>
  <c r="D45" i="5"/>
  <c r="B28" i="5"/>
  <c r="G29" i="5"/>
  <c r="F29" i="5"/>
  <c r="B27" i="5"/>
  <c r="H28" i="5"/>
  <c r="E29" i="5"/>
  <c r="H29" i="5"/>
  <c r="H35" i="5"/>
  <c r="D29" i="5"/>
  <c r="D35" i="5"/>
  <c r="I27" i="5"/>
  <c r="F28" i="5"/>
  <c r="C29" i="5"/>
  <c r="C35" i="5"/>
  <c r="H27" i="5"/>
  <c r="E28" i="5"/>
  <c r="G27" i="5"/>
  <c r="D28" i="5"/>
  <c r="F27" i="5"/>
  <c r="C28" i="5"/>
  <c r="E27" i="5"/>
  <c r="B29" i="5"/>
  <c r="B35" i="5"/>
  <c r="D27" i="5"/>
  <c r="G35" i="5"/>
  <c r="I28" i="5"/>
  <c r="F35" i="5"/>
  <c r="E35" i="5"/>
  <c r="H30" i="5"/>
  <c r="G30" i="5"/>
  <c r="D30" i="5"/>
  <c r="F30" i="5"/>
  <c r="E30" i="5"/>
  <c r="C30" i="5"/>
  <c r="B30" i="5"/>
  <c r="H29" i="17"/>
  <c r="H52" i="17"/>
  <c r="H53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9" i="17"/>
  <c r="H70" i="17"/>
  <c r="H75" i="17"/>
  <c r="H98" i="17"/>
  <c r="H167" i="17"/>
  <c r="H168" i="17"/>
  <c r="H169" i="17"/>
  <c r="H170" i="17"/>
  <c r="H171" i="17"/>
  <c r="H172" i="17"/>
  <c r="H173" i="17"/>
  <c r="H174" i="17"/>
  <c r="H175" i="17"/>
  <c r="H176" i="17"/>
  <c r="H177" i="17"/>
  <c r="H179" i="17"/>
  <c r="H180" i="17"/>
  <c r="H182" i="17"/>
  <c r="H183" i="17"/>
  <c r="H185" i="17"/>
  <c r="H187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3" i="17"/>
  <c r="H236" i="17"/>
  <c r="H303" i="17"/>
  <c r="H328" i="17"/>
  <c r="H351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6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6" i="17"/>
  <c r="G372" i="17"/>
  <c r="H372" i="17" s="1"/>
  <c r="G349" i="17"/>
  <c r="H349" i="17" s="1"/>
  <c r="G326" i="17"/>
  <c r="H326" i="17" s="1"/>
  <c r="G280" i="17"/>
  <c r="H280" i="17" s="1"/>
  <c r="H257" i="17"/>
  <c r="H234" i="17"/>
  <c r="G211" i="17"/>
  <c r="H211" i="17" s="1"/>
  <c r="G188" i="17"/>
  <c r="H188" i="17" s="1"/>
  <c r="G165" i="17"/>
  <c r="H165" i="17" s="1"/>
  <c r="G142" i="17"/>
  <c r="H142" i="17" s="1"/>
  <c r="G119" i="17"/>
  <c r="H119" i="17" s="1"/>
  <c r="G96" i="17"/>
  <c r="H96" i="17" s="1"/>
  <c r="H73" i="17"/>
  <c r="G50" i="17"/>
  <c r="H50" i="17" s="1"/>
  <c r="G27" i="17"/>
  <c r="H27" i="17" s="1"/>
  <c r="H6" i="33"/>
  <c r="H7" i="33"/>
  <c r="H8" i="33"/>
  <c r="H9" i="33"/>
  <c r="H10" i="33"/>
  <c r="H11" i="33"/>
  <c r="H12" i="33"/>
  <c r="H13" i="33"/>
  <c r="H14" i="33"/>
  <c r="H15" i="33"/>
  <c r="H16" i="33"/>
  <c r="H17" i="33"/>
  <c r="H19" i="33"/>
  <c r="E19" i="33" s="1"/>
  <c r="H20" i="33"/>
  <c r="G20" i="33" s="1"/>
  <c r="H21" i="33"/>
  <c r="F21" i="33" s="1"/>
  <c r="H22" i="33"/>
  <c r="G22" i="33" s="1"/>
  <c r="H23" i="33"/>
  <c r="H24" i="33"/>
  <c r="H25" i="33"/>
  <c r="H27" i="33"/>
  <c r="H28" i="33"/>
  <c r="H29" i="33"/>
  <c r="H30" i="33"/>
  <c r="H31" i="33"/>
  <c r="H32" i="33"/>
  <c r="F32" i="33" s="1"/>
  <c r="H33" i="33"/>
  <c r="H35" i="33"/>
  <c r="H36" i="33"/>
  <c r="H37" i="33"/>
  <c r="H39" i="33"/>
  <c r="H40" i="33"/>
  <c r="H41" i="33"/>
  <c r="H42" i="33"/>
  <c r="H43" i="33"/>
  <c r="H44" i="33"/>
  <c r="H45" i="33"/>
  <c r="G45" i="33" s="1"/>
  <c r="H47" i="33"/>
  <c r="H48" i="33"/>
  <c r="H49" i="33"/>
  <c r="H50" i="33"/>
  <c r="H52" i="33"/>
  <c r="H53" i="33"/>
  <c r="H54" i="33"/>
  <c r="H55" i="33"/>
  <c r="H56" i="33"/>
  <c r="H58" i="33"/>
  <c r="G58" i="33" s="1"/>
  <c r="H59" i="33"/>
  <c r="H60" i="33"/>
  <c r="H61" i="33"/>
  <c r="H63" i="33"/>
  <c r="H64" i="33"/>
  <c r="H65" i="33"/>
  <c r="H66" i="33"/>
  <c r="H67" i="33"/>
  <c r="H69" i="33"/>
  <c r="H70" i="33"/>
  <c r="H71" i="33"/>
  <c r="H72" i="33"/>
  <c r="G72" i="33" s="1"/>
  <c r="H73" i="33"/>
  <c r="H74" i="33"/>
  <c r="H75" i="33"/>
  <c r="H77" i="33"/>
  <c r="H78" i="33"/>
  <c r="H79" i="33"/>
  <c r="H80" i="33"/>
  <c r="H81" i="33"/>
  <c r="H83" i="33"/>
  <c r="H84" i="33"/>
  <c r="H85" i="33"/>
  <c r="H86" i="33"/>
  <c r="G86" i="33" s="1"/>
  <c r="H88" i="33"/>
  <c r="H89" i="33"/>
  <c r="H90" i="33"/>
  <c r="H91" i="33"/>
  <c r="H92" i="33"/>
  <c r="H93" i="33"/>
  <c r="D94" i="33"/>
  <c r="D87" i="33"/>
  <c r="D82" i="33"/>
  <c r="D76" i="33"/>
  <c r="D68" i="33"/>
  <c r="D62" i="33"/>
  <c r="D57" i="33"/>
  <c r="D51" i="33"/>
  <c r="D46" i="33"/>
  <c r="D38" i="33"/>
  <c r="D34" i="33"/>
  <c r="D26" i="33"/>
  <c r="D18" i="33"/>
  <c r="H5" i="33"/>
  <c r="E5" i="33" s="1"/>
  <c r="C94" i="33"/>
  <c r="C87" i="33"/>
  <c r="C82" i="33"/>
  <c r="C76" i="33"/>
  <c r="C68" i="33"/>
  <c r="C62" i="33"/>
  <c r="C57" i="33"/>
  <c r="C51" i="33"/>
  <c r="C46" i="33"/>
  <c r="C38" i="33"/>
  <c r="C34" i="33"/>
  <c r="C26" i="33"/>
  <c r="C18" i="33"/>
  <c r="B94" i="33"/>
  <c r="B87" i="33"/>
  <c r="B82" i="33"/>
  <c r="B76" i="33"/>
  <c r="B68" i="33"/>
  <c r="B62" i="33"/>
  <c r="B57" i="33"/>
  <c r="B51" i="33"/>
  <c r="B46" i="33"/>
  <c r="B38" i="33"/>
  <c r="B34" i="33"/>
  <c r="B26" i="33"/>
  <c r="B18" i="33"/>
  <c r="G5" i="32"/>
  <c r="E5" i="32"/>
  <c r="F37" i="32"/>
  <c r="G37" i="32"/>
  <c r="E37" i="32"/>
  <c r="F36" i="32"/>
  <c r="G36" i="32"/>
  <c r="E36" i="32"/>
  <c r="F35" i="32"/>
  <c r="G35" i="32"/>
  <c r="E35" i="32"/>
  <c r="H58" i="32"/>
  <c r="F58" i="32" s="1"/>
  <c r="H59" i="32"/>
  <c r="E59" i="32" s="1"/>
  <c r="H60" i="32"/>
  <c r="F60" i="32" s="1"/>
  <c r="H61" i="32"/>
  <c r="F61" i="32" s="1"/>
  <c r="H63" i="32"/>
  <c r="E63" i="32" s="1"/>
  <c r="H64" i="32"/>
  <c r="F64" i="32" s="1"/>
  <c r="H65" i="32"/>
  <c r="F65" i="32" s="1"/>
  <c r="H66" i="32"/>
  <c r="F66" i="32" s="1"/>
  <c r="H67" i="32"/>
  <c r="E67" i="32" s="1"/>
  <c r="H69" i="32"/>
  <c r="G69" i="32" s="1"/>
  <c r="H70" i="32"/>
  <c r="F70" i="32" s="1"/>
  <c r="H71" i="32"/>
  <c r="E71" i="32" s="1"/>
  <c r="H72" i="32"/>
  <c r="F72" i="32" s="1"/>
  <c r="H73" i="32"/>
  <c r="E73" i="32" s="1"/>
  <c r="H74" i="32"/>
  <c r="E74" i="32" s="1"/>
  <c r="H75" i="32"/>
  <c r="F75" i="32" s="1"/>
  <c r="H77" i="32"/>
  <c r="F77" i="32" s="1"/>
  <c r="H78" i="32"/>
  <c r="G78" i="32" s="1"/>
  <c r="H79" i="32"/>
  <c r="G79" i="32" s="1"/>
  <c r="H80" i="32"/>
  <c r="F80" i="32" s="1"/>
  <c r="H81" i="32"/>
  <c r="G81" i="32" s="1"/>
  <c r="H83" i="32"/>
  <c r="G83" i="32" s="1"/>
  <c r="H84" i="32"/>
  <c r="F84" i="32" s="1"/>
  <c r="H85" i="32"/>
  <c r="G85" i="32" s="1"/>
  <c r="H86" i="32"/>
  <c r="F86" i="32" s="1"/>
  <c r="H88" i="32"/>
  <c r="F88" i="32" s="1"/>
  <c r="H89" i="32"/>
  <c r="F89" i="32" s="1"/>
  <c r="H90" i="32"/>
  <c r="F90" i="32" s="1"/>
  <c r="H91" i="32"/>
  <c r="F91" i="32" s="1"/>
  <c r="H92" i="32"/>
  <c r="G92" i="32" s="1"/>
  <c r="H93" i="32"/>
  <c r="G93" i="32" s="1"/>
  <c r="C94" i="32"/>
  <c r="D94" i="32"/>
  <c r="B94" i="32"/>
  <c r="C87" i="32"/>
  <c r="D87" i="32"/>
  <c r="B87" i="32"/>
  <c r="C82" i="32"/>
  <c r="D82" i="32"/>
  <c r="B82" i="32"/>
  <c r="B95" i="32" s="1"/>
  <c r="C76" i="32"/>
  <c r="D76" i="32"/>
  <c r="C68" i="32"/>
  <c r="D68" i="32"/>
  <c r="C62" i="32"/>
  <c r="D62" i="32"/>
  <c r="H47" i="32"/>
  <c r="E47" i="32" s="1"/>
  <c r="H48" i="32"/>
  <c r="F48" i="32" s="1"/>
  <c r="H49" i="32"/>
  <c r="F49" i="32" s="1"/>
  <c r="H50" i="32"/>
  <c r="F50" i="32" s="1"/>
  <c r="H52" i="32"/>
  <c r="F52" i="32" s="1"/>
  <c r="H53" i="32"/>
  <c r="F53" i="32" s="1"/>
  <c r="H54" i="32"/>
  <c r="F54" i="32" s="1"/>
  <c r="H55" i="32"/>
  <c r="E55" i="32" s="1"/>
  <c r="H56" i="32"/>
  <c r="C57" i="32"/>
  <c r="D57" i="32"/>
  <c r="C51" i="32"/>
  <c r="D51" i="32"/>
  <c r="H40" i="32"/>
  <c r="F40" i="32" s="1"/>
  <c r="H41" i="32"/>
  <c r="F41" i="32" s="1"/>
  <c r="H42" i="32"/>
  <c r="F42" i="32" s="1"/>
  <c r="H43" i="32"/>
  <c r="E43" i="32" s="1"/>
  <c r="H44" i="32"/>
  <c r="F44" i="32" s="1"/>
  <c r="H45" i="32"/>
  <c r="F45" i="32" s="1"/>
  <c r="H39" i="32"/>
  <c r="E39" i="32" s="1"/>
  <c r="C46" i="32"/>
  <c r="D46" i="32"/>
  <c r="C38" i="32"/>
  <c r="D38" i="32"/>
  <c r="H28" i="32"/>
  <c r="F28" i="32" s="1"/>
  <c r="H29" i="32"/>
  <c r="F29" i="32" s="1"/>
  <c r="H30" i="32"/>
  <c r="F30" i="32" s="1"/>
  <c r="H31" i="32"/>
  <c r="F31" i="32" s="1"/>
  <c r="H32" i="32"/>
  <c r="F32" i="32" s="1"/>
  <c r="H33" i="32"/>
  <c r="F33" i="32" s="1"/>
  <c r="H27" i="32"/>
  <c r="F27" i="32" s="1"/>
  <c r="H20" i="32"/>
  <c r="E20" i="32" s="1"/>
  <c r="H21" i="32"/>
  <c r="F21" i="32" s="1"/>
  <c r="H22" i="32"/>
  <c r="E22" i="32" s="1"/>
  <c r="H23" i="32"/>
  <c r="E23" i="32" s="1"/>
  <c r="H24" i="32"/>
  <c r="F24" i="32" s="1"/>
  <c r="H25" i="32"/>
  <c r="E25" i="32" s="1"/>
  <c r="H19" i="32"/>
  <c r="E19" i="32" s="1"/>
  <c r="C34" i="32"/>
  <c r="D34" i="32"/>
  <c r="C26" i="32"/>
  <c r="D26" i="32"/>
  <c r="H7" i="32"/>
  <c r="G7" i="32" s="1"/>
  <c r="H8" i="32"/>
  <c r="E8" i="32" s="1"/>
  <c r="H9" i="32"/>
  <c r="E9" i="32" s="1"/>
  <c r="H10" i="32"/>
  <c r="F10" i="32" s="1"/>
  <c r="H11" i="32"/>
  <c r="F11" i="32" s="1"/>
  <c r="H12" i="32"/>
  <c r="F12" i="32" s="1"/>
  <c r="H13" i="32"/>
  <c r="F13" i="32" s="1"/>
  <c r="H14" i="32"/>
  <c r="F14" i="32" s="1"/>
  <c r="H15" i="32"/>
  <c r="F15" i="32" s="1"/>
  <c r="H16" i="32"/>
  <c r="F16" i="32" s="1"/>
  <c r="H17" i="32"/>
  <c r="G17" i="32" s="1"/>
  <c r="H6" i="32"/>
  <c r="F6" i="32" s="1"/>
  <c r="D18" i="32"/>
  <c r="C18" i="32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4" i="30"/>
  <c r="C18" i="30"/>
  <c r="E18" i="30"/>
  <c r="Q35" i="26"/>
  <c r="Q27" i="26"/>
  <c r="Q29" i="26"/>
  <c r="D95" i="33" l="1"/>
  <c r="H46" i="33"/>
  <c r="G46" i="33" s="1"/>
  <c r="C95" i="33"/>
  <c r="H18" i="33"/>
  <c r="G18" i="33" s="1"/>
  <c r="B95" i="33"/>
  <c r="D95" i="32"/>
  <c r="C95" i="32"/>
  <c r="H51" i="33"/>
  <c r="E51" i="33" s="1"/>
  <c r="E86" i="33"/>
  <c r="H82" i="33"/>
  <c r="E82" i="33" s="1"/>
  <c r="G32" i="33"/>
  <c r="F91" i="33"/>
  <c r="E88" i="33"/>
  <c r="E89" i="33"/>
  <c r="G88" i="33"/>
  <c r="F88" i="33"/>
  <c r="G89" i="33"/>
  <c r="F89" i="33"/>
  <c r="E90" i="33"/>
  <c r="G90" i="33"/>
  <c r="E92" i="33"/>
  <c r="G92" i="33"/>
  <c r="G93" i="33"/>
  <c r="F86" i="33"/>
  <c r="H87" i="33"/>
  <c r="F87" i="33" s="1"/>
  <c r="F85" i="33"/>
  <c r="F83" i="33"/>
  <c r="E84" i="33"/>
  <c r="F80" i="33"/>
  <c r="F79" i="33"/>
  <c r="G78" i="33"/>
  <c r="G77" i="33"/>
  <c r="F77" i="33"/>
  <c r="E80" i="33"/>
  <c r="G81" i="33"/>
  <c r="F81" i="33"/>
  <c r="F74" i="33"/>
  <c r="F72" i="33"/>
  <c r="E73" i="33"/>
  <c r="G73" i="33"/>
  <c r="F73" i="33"/>
  <c r="F75" i="33"/>
  <c r="F71" i="33"/>
  <c r="E74" i="33"/>
  <c r="G70" i="33"/>
  <c r="G74" i="33"/>
  <c r="G69" i="33"/>
  <c r="F69" i="33"/>
  <c r="E72" i="33"/>
  <c r="G66" i="33"/>
  <c r="F65" i="33"/>
  <c r="E64" i="33"/>
  <c r="G64" i="33"/>
  <c r="F63" i="33"/>
  <c r="G65" i="33"/>
  <c r="E60" i="33"/>
  <c r="G60" i="33"/>
  <c r="E61" i="33"/>
  <c r="F60" i="33"/>
  <c r="G61" i="33"/>
  <c r="F59" i="33"/>
  <c r="F61" i="33"/>
  <c r="F58" i="33"/>
  <c r="E58" i="33"/>
  <c r="E56" i="33"/>
  <c r="F55" i="33"/>
  <c r="E54" i="33"/>
  <c r="E53" i="33"/>
  <c r="F52" i="33"/>
  <c r="E52" i="33"/>
  <c r="G52" i="33"/>
  <c r="G53" i="33"/>
  <c r="F53" i="33"/>
  <c r="E48" i="33"/>
  <c r="E50" i="33"/>
  <c r="G48" i="33"/>
  <c r="F48" i="33"/>
  <c r="G49" i="33"/>
  <c r="F47" i="33"/>
  <c r="F49" i="33"/>
  <c r="F45" i="33"/>
  <c r="F43" i="33"/>
  <c r="G42" i="33"/>
  <c r="E41" i="33"/>
  <c r="F40" i="33"/>
  <c r="F39" i="33"/>
  <c r="G41" i="33"/>
  <c r="F41" i="33"/>
  <c r="F46" i="33"/>
  <c r="E44" i="33"/>
  <c r="G44" i="33"/>
  <c r="F44" i="33"/>
  <c r="E37" i="33"/>
  <c r="F36" i="33"/>
  <c r="F35" i="33"/>
  <c r="E30" i="33"/>
  <c r="E29" i="33"/>
  <c r="F28" i="33"/>
  <c r="F31" i="33"/>
  <c r="F27" i="33"/>
  <c r="E31" i="33"/>
  <c r="E33" i="33"/>
  <c r="E32" i="33"/>
  <c r="E25" i="33"/>
  <c r="F24" i="33"/>
  <c r="E23" i="33"/>
  <c r="E22" i="33"/>
  <c r="E21" i="33"/>
  <c r="E20" i="33"/>
  <c r="F19" i="33"/>
  <c r="F12" i="33"/>
  <c r="E11" i="33"/>
  <c r="E9" i="33"/>
  <c r="E8" i="33"/>
  <c r="F7" i="33"/>
  <c r="E6" i="33"/>
  <c r="E17" i="33"/>
  <c r="E7" i="33"/>
  <c r="F16" i="33"/>
  <c r="G7" i="33"/>
  <c r="F15" i="33"/>
  <c r="G8" i="33"/>
  <c r="E14" i="33"/>
  <c r="F9" i="33"/>
  <c r="E10" i="33"/>
  <c r="E13" i="33"/>
  <c r="F17" i="33"/>
  <c r="H87" i="32"/>
  <c r="G87" i="32" s="1"/>
  <c r="H57" i="32"/>
  <c r="F57" i="32" s="1"/>
  <c r="G39" i="32"/>
  <c r="H26" i="32"/>
  <c r="G26" i="32" s="1"/>
  <c r="E91" i="32"/>
  <c r="E79" i="32"/>
  <c r="E81" i="32"/>
  <c r="G63" i="32"/>
  <c r="F39" i="32"/>
  <c r="E41" i="32"/>
  <c r="G91" i="32"/>
  <c r="E92" i="32"/>
  <c r="F92" i="32"/>
  <c r="E93" i="32"/>
  <c r="F93" i="32"/>
  <c r="E89" i="32"/>
  <c r="G89" i="32"/>
  <c r="E90" i="32"/>
  <c r="G90" i="32"/>
  <c r="E85" i="32"/>
  <c r="E77" i="32"/>
  <c r="G77" i="32"/>
  <c r="F78" i="32"/>
  <c r="E78" i="32"/>
  <c r="G74" i="32"/>
  <c r="E70" i="32"/>
  <c r="F74" i="32"/>
  <c r="E75" i="32"/>
  <c r="G75" i="32"/>
  <c r="G67" i="32"/>
  <c r="H68" i="32"/>
  <c r="E68" i="32" s="1"/>
  <c r="G61" i="32"/>
  <c r="E52" i="32"/>
  <c r="G52" i="32"/>
  <c r="G55" i="32"/>
  <c r="G41" i="32"/>
  <c r="E42" i="32"/>
  <c r="G42" i="32"/>
  <c r="E27" i="32"/>
  <c r="G27" i="32"/>
  <c r="H18" i="32"/>
  <c r="E18" i="32" s="1"/>
  <c r="D18" i="30"/>
  <c r="F18" i="30"/>
  <c r="G56" i="33"/>
  <c r="G80" i="33"/>
  <c r="G84" i="33"/>
  <c r="F73" i="32"/>
  <c r="F81" i="32"/>
  <c r="F85" i="32"/>
  <c r="H94" i="33"/>
  <c r="E94" i="33" s="1"/>
  <c r="F56" i="33"/>
  <c r="F64" i="33"/>
  <c r="F84" i="33"/>
  <c r="F92" i="33"/>
  <c r="G53" i="32"/>
  <c r="E69" i="32"/>
  <c r="E86" i="32"/>
  <c r="H34" i="33"/>
  <c r="G34" i="33" s="1"/>
  <c r="F8" i="33"/>
  <c r="F20" i="33"/>
  <c r="F33" i="33"/>
  <c r="E45" i="33"/>
  <c r="E49" i="33"/>
  <c r="E65" i="33"/>
  <c r="E69" i="33"/>
  <c r="E77" i="33"/>
  <c r="E81" i="33"/>
  <c r="E85" i="33"/>
  <c r="E93" i="33"/>
  <c r="C18" i="12"/>
  <c r="G10" i="33"/>
  <c r="G20" i="32"/>
  <c r="H94" i="32"/>
  <c r="E83" i="32"/>
  <c r="E46" i="33"/>
  <c r="E78" i="33"/>
  <c r="G43" i="32"/>
  <c r="G28" i="33"/>
  <c r="G54" i="33"/>
  <c r="G85" i="33"/>
  <c r="F93" i="33"/>
  <c r="G56" i="32"/>
  <c r="E42" i="33"/>
  <c r="E70" i="33"/>
  <c r="G14" i="33"/>
  <c r="E21" i="32"/>
  <c r="E29" i="32"/>
  <c r="F43" i="32"/>
  <c r="E58" i="32"/>
  <c r="F71" i="32"/>
  <c r="F79" i="32"/>
  <c r="F83" i="32"/>
  <c r="H62" i="33"/>
  <c r="H57" i="33"/>
  <c r="F14" i="33"/>
  <c r="G29" i="33"/>
  <c r="F42" i="33"/>
  <c r="F50" i="33"/>
  <c r="F54" i="33"/>
  <c r="F66" i="33"/>
  <c r="F70" i="33"/>
  <c r="F78" i="33"/>
  <c r="F90" i="33"/>
  <c r="G73" i="32"/>
  <c r="G86" i="32"/>
  <c r="F69" i="32"/>
  <c r="F20" i="32"/>
  <c r="F56" i="32"/>
  <c r="G50" i="33"/>
  <c r="G22" i="32"/>
  <c r="H76" i="32"/>
  <c r="G76" i="32" s="1"/>
  <c r="G45" i="32"/>
  <c r="G58" i="32"/>
  <c r="E72" i="32"/>
  <c r="E80" i="32"/>
  <c r="E84" i="32"/>
  <c r="E88" i="32"/>
  <c r="H68" i="33"/>
  <c r="E15" i="33"/>
  <c r="F29" i="33"/>
  <c r="E43" i="33"/>
  <c r="E47" i="33"/>
  <c r="E55" i="33"/>
  <c r="E59" i="33"/>
  <c r="E63" i="33"/>
  <c r="E67" i="33"/>
  <c r="E71" i="33"/>
  <c r="E75" i="33"/>
  <c r="E79" i="33"/>
  <c r="E83" i="33"/>
  <c r="E87" i="33"/>
  <c r="E91" i="33"/>
  <c r="E56" i="32"/>
  <c r="F10" i="33"/>
  <c r="G71" i="32"/>
  <c r="F22" i="32"/>
  <c r="H51" i="32"/>
  <c r="F51" i="32" s="1"/>
  <c r="H82" i="32"/>
  <c r="F82" i="32" s="1"/>
  <c r="G47" i="32"/>
  <c r="G59" i="32"/>
  <c r="G72" i="32"/>
  <c r="G80" i="32"/>
  <c r="G84" i="32"/>
  <c r="G88" i="32"/>
  <c r="G6" i="33"/>
  <c r="G16" i="33"/>
  <c r="G30" i="33"/>
  <c r="G43" i="33"/>
  <c r="G47" i="33"/>
  <c r="G55" i="33"/>
  <c r="G59" i="33"/>
  <c r="G63" i="33"/>
  <c r="G67" i="33"/>
  <c r="G71" i="33"/>
  <c r="G75" i="33"/>
  <c r="G79" i="33"/>
  <c r="G83" i="33"/>
  <c r="G91" i="33"/>
  <c r="G68" i="32"/>
  <c r="F68" i="32"/>
  <c r="F22" i="33"/>
  <c r="E66" i="33"/>
  <c r="F59" i="32"/>
  <c r="H76" i="33"/>
  <c r="G76" i="33" s="1"/>
  <c r="F6" i="33"/>
  <c r="G17" i="33"/>
  <c r="F30" i="33"/>
  <c r="F67" i="33"/>
  <c r="C5" i="12"/>
  <c r="F18" i="33"/>
  <c r="E27" i="33"/>
  <c r="G12" i="33"/>
  <c r="G5" i="33"/>
  <c r="G9" i="33"/>
  <c r="G13" i="33"/>
  <c r="G21" i="33"/>
  <c r="G25" i="33"/>
  <c r="G33" i="33"/>
  <c r="G37" i="33"/>
  <c r="F37" i="33"/>
  <c r="F13" i="33"/>
  <c r="F25" i="33"/>
  <c r="H38" i="33"/>
  <c r="F38" i="33" s="1"/>
  <c r="H26" i="33"/>
  <c r="G26" i="33" s="1"/>
  <c r="E18" i="33"/>
  <c r="E39" i="33"/>
  <c r="G39" i="33"/>
  <c r="E35" i="33"/>
  <c r="G11" i="33"/>
  <c r="G15" i="33"/>
  <c r="G19" i="33"/>
  <c r="G23" i="33"/>
  <c r="G27" i="33"/>
  <c r="G31" i="33"/>
  <c r="G35" i="33"/>
  <c r="F11" i="33"/>
  <c r="F23" i="33"/>
  <c r="E12" i="33"/>
  <c r="E16" i="33"/>
  <c r="E24" i="33"/>
  <c r="E28" i="33"/>
  <c r="E36" i="33"/>
  <c r="E40" i="33"/>
  <c r="G40" i="33"/>
  <c r="G24" i="33"/>
  <c r="G36" i="33"/>
  <c r="F47" i="32"/>
  <c r="F55" i="32"/>
  <c r="F63" i="32"/>
  <c r="F67" i="32"/>
  <c r="E40" i="32"/>
  <c r="E44" i="32"/>
  <c r="E48" i="32"/>
  <c r="E60" i="32"/>
  <c r="E64" i="32"/>
  <c r="H38" i="32"/>
  <c r="E38" i="32" s="1"/>
  <c r="G40" i="32"/>
  <c r="G44" i="32"/>
  <c r="G48" i="32"/>
  <c r="G60" i="32"/>
  <c r="G64" i="32"/>
  <c r="E45" i="32"/>
  <c r="E49" i="32"/>
  <c r="E53" i="32"/>
  <c r="E61" i="32"/>
  <c r="E65" i="32"/>
  <c r="G49" i="32"/>
  <c r="G65" i="32"/>
  <c r="H46" i="32"/>
  <c r="E46" i="32" s="1"/>
  <c r="F23" i="32"/>
  <c r="H62" i="32"/>
  <c r="E62" i="32" s="1"/>
  <c r="E24" i="32"/>
  <c r="E50" i="32"/>
  <c r="E54" i="32"/>
  <c r="E66" i="32"/>
  <c r="G19" i="32"/>
  <c r="G50" i="32"/>
  <c r="G54" i="32"/>
  <c r="G66" i="32"/>
  <c r="G70" i="32"/>
  <c r="G23" i="32"/>
  <c r="G29" i="32"/>
  <c r="F19" i="32"/>
  <c r="G24" i="32"/>
  <c r="E31" i="32"/>
  <c r="G31" i="32"/>
  <c r="E33" i="32"/>
  <c r="G33" i="32"/>
  <c r="E7" i="32"/>
  <c r="H34" i="32"/>
  <c r="G34" i="32" s="1"/>
  <c r="E30" i="32"/>
  <c r="G30" i="32"/>
  <c r="G8" i="32"/>
  <c r="F8" i="32"/>
  <c r="G21" i="32"/>
  <c r="G25" i="32"/>
  <c r="E17" i="32"/>
  <c r="F25" i="32"/>
  <c r="G28" i="32"/>
  <c r="F7" i="32"/>
  <c r="E28" i="32"/>
  <c r="E32" i="32"/>
  <c r="G32" i="32"/>
  <c r="E11" i="32"/>
  <c r="G11" i="32"/>
  <c r="E16" i="32"/>
  <c r="G16" i="32"/>
  <c r="F17" i="32"/>
  <c r="G9" i="32"/>
  <c r="G13" i="32"/>
  <c r="E12" i="32"/>
  <c r="E15" i="32"/>
  <c r="G15" i="32"/>
  <c r="G12" i="32"/>
  <c r="E13" i="32"/>
  <c r="E6" i="32"/>
  <c r="E10" i="32"/>
  <c r="E14" i="32"/>
  <c r="F9" i="32"/>
  <c r="G6" i="32"/>
  <c r="G10" i="32"/>
  <c r="G14" i="32"/>
  <c r="Q45" i="26"/>
  <c r="Q43" i="26"/>
  <c r="Q41" i="26"/>
  <c r="Q39" i="26"/>
  <c r="Q37" i="26"/>
  <c r="Q33" i="26"/>
  <c r="Q31" i="26"/>
  <c r="Q25" i="26"/>
  <c r="Q23" i="26"/>
  <c r="Q21" i="26"/>
  <c r="Q19" i="26"/>
  <c r="Q17" i="26"/>
  <c r="Q15" i="26"/>
  <c r="Q11" i="26"/>
  <c r="Q9" i="26"/>
  <c r="Q7" i="26"/>
  <c r="Q5" i="26"/>
  <c r="Q45" i="25"/>
  <c r="Q43" i="25"/>
  <c r="Q41" i="25"/>
  <c r="Q39" i="25"/>
  <c r="Q37" i="25"/>
  <c r="Q35" i="25"/>
  <c r="Q33" i="25"/>
  <c r="Q31" i="25"/>
  <c r="Q29" i="25"/>
  <c r="Q27" i="25"/>
  <c r="Q25" i="25"/>
  <c r="Q23" i="25"/>
  <c r="Q21" i="25"/>
  <c r="Q19" i="25"/>
  <c r="Q17" i="25"/>
  <c r="Q15" i="25"/>
  <c r="Q13" i="25"/>
  <c r="Q11" i="25"/>
  <c r="Q9" i="25"/>
  <c r="Q7" i="25"/>
  <c r="Q5" i="25"/>
  <c r="Q66" i="24"/>
  <c r="Q65" i="24"/>
  <c r="Q60" i="24"/>
  <c r="Q59" i="24"/>
  <c r="Q57" i="24"/>
  <c r="Q56" i="24"/>
  <c r="Q54" i="24"/>
  <c r="Q53" i="24"/>
  <c r="Q51" i="24"/>
  <c r="Q50" i="24"/>
  <c r="Q48" i="24"/>
  <c r="Q47" i="24"/>
  <c r="Q45" i="24"/>
  <c r="Q44" i="24"/>
  <c r="Q42" i="24"/>
  <c r="Q41" i="24"/>
  <c r="Q39" i="24"/>
  <c r="Q38" i="24"/>
  <c r="Q36" i="24"/>
  <c r="Q35" i="24"/>
  <c r="Q33" i="24"/>
  <c r="Q32" i="24"/>
  <c r="Q30" i="24"/>
  <c r="Q29" i="24"/>
  <c r="Q27" i="24"/>
  <c r="Q26" i="24"/>
  <c r="Q24" i="24"/>
  <c r="Q23" i="24"/>
  <c r="Q21" i="24"/>
  <c r="Q20" i="24"/>
  <c r="Q18" i="24"/>
  <c r="Q17" i="24"/>
  <c r="Q15" i="24"/>
  <c r="Q14" i="24"/>
  <c r="Q12" i="24"/>
  <c r="Q11" i="24"/>
  <c r="Q9" i="24"/>
  <c r="Q8" i="24"/>
  <c r="Q6" i="24"/>
  <c r="Q5" i="24"/>
  <c r="F94" i="33" l="1"/>
  <c r="G87" i="33"/>
  <c r="G82" i="33"/>
  <c r="F82" i="33"/>
  <c r="G51" i="33"/>
  <c r="F51" i="33"/>
  <c r="H95" i="33"/>
  <c r="E95" i="33" s="1"/>
  <c r="E87" i="32"/>
  <c r="H95" i="32"/>
  <c r="E95" i="32" s="1"/>
  <c r="E57" i="32"/>
  <c r="F87" i="32"/>
  <c r="E26" i="32"/>
  <c r="G57" i="32"/>
  <c r="F26" i="32"/>
  <c r="G95" i="32"/>
  <c r="F95" i="32"/>
  <c r="G94" i="33"/>
  <c r="E51" i="32"/>
  <c r="E76" i="32"/>
  <c r="F46" i="32"/>
  <c r="F76" i="32"/>
  <c r="G51" i="32"/>
  <c r="G38" i="32"/>
  <c r="G18" i="32"/>
  <c r="F18" i="32"/>
  <c r="G57" i="33"/>
  <c r="F57" i="33"/>
  <c r="F94" i="32"/>
  <c r="G94" i="32"/>
  <c r="E34" i="33"/>
  <c r="E76" i="33"/>
  <c r="F76" i="33"/>
  <c r="G62" i="33"/>
  <c r="E62" i="33"/>
  <c r="F62" i="33"/>
  <c r="F34" i="33"/>
  <c r="F68" i="33"/>
  <c r="E68" i="33"/>
  <c r="G82" i="32"/>
  <c r="E82" i="32"/>
  <c r="G68" i="33"/>
  <c r="E57" i="33"/>
  <c r="E94" i="32"/>
  <c r="F26" i="33"/>
  <c r="E26" i="33"/>
  <c r="G38" i="33"/>
  <c r="E38" i="33"/>
  <c r="F62" i="32"/>
  <c r="G62" i="32"/>
  <c r="G46" i="32"/>
  <c r="F38" i="32"/>
  <c r="F34" i="32"/>
  <c r="E34" i="32"/>
  <c r="Q66" i="23"/>
  <c r="Q65" i="23"/>
  <c r="Q63" i="23"/>
  <c r="Q62" i="23"/>
  <c r="Q60" i="23"/>
  <c r="Q59" i="23"/>
  <c r="Q57" i="23"/>
  <c r="Q56" i="23"/>
  <c r="Q54" i="23"/>
  <c r="Q53" i="23"/>
  <c r="Q51" i="23"/>
  <c r="Q50" i="23"/>
  <c r="Q48" i="23"/>
  <c r="Q47" i="23"/>
  <c r="Q45" i="23"/>
  <c r="Q44" i="23"/>
  <c r="Q42" i="23"/>
  <c r="Q41" i="23"/>
  <c r="Q39" i="23"/>
  <c r="Q38" i="23"/>
  <c r="Q36" i="23"/>
  <c r="Q35" i="23"/>
  <c r="Q33" i="23"/>
  <c r="Q32" i="23"/>
  <c r="Q30" i="23"/>
  <c r="Q29" i="23"/>
  <c r="Q27" i="23"/>
  <c r="Q26" i="23"/>
  <c r="Q24" i="23"/>
  <c r="Q23" i="23"/>
  <c r="Q21" i="23"/>
  <c r="Q20" i="23"/>
  <c r="Q18" i="23"/>
  <c r="Q17" i="23"/>
  <c r="Q15" i="23"/>
  <c r="Q14" i="23"/>
  <c r="Q11" i="23"/>
  <c r="Q12" i="23"/>
  <c r="Q9" i="23"/>
  <c r="Q8" i="23"/>
  <c r="Q6" i="23"/>
  <c r="Q5" i="23"/>
  <c r="L6" i="14"/>
  <c r="L8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9" i="14"/>
  <c r="L30" i="14"/>
  <c r="L31" i="14"/>
  <c r="L32" i="14"/>
  <c r="L33" i="14"/>
  <c r="L34" i="14"/>
  <c r="L35" i="14"/>
  <c r="L36" i="14"/>
  <c r="L37" i="14"/>
  <c r="L38" i="14"/>
  <c r="L40" i="14"/>
  <c r="L41" i="14"/>
  <c r="L42" i="14"/>
  <c r="L43" i="14"/>
  <c r="L44" i="14"/>
  <c r="L45" i="14"/>
  <c r="L46" i="14"/>
  <c r="L48" i="14"/>
  <c r="L49" i="14"/>
  <c r="L50" i="14"/>
  <c r="L51" i="14"/>
  <c r="L52" i="14"/>
  <c r="L55" i="14"/>
  <c r="L61" i="14"/>
  <c r="L64" i="14"/>
  <c r="L65" i="14"/>
  <c r="L66" i="14"/>
  <c r="L67" i="14"/>
  <c r="L68" i="14"/>
  <c r="L69" i="14"/>
  <c r="L5" i="14"/>
  <c r="G95" i="33" l="1"/>
  <c r="F95" i="33"/>
  <c r="D7" i="22"/>
  <c r="D28" i="22" l="1"/>
  <c r="D18" i="22"/>
  <c r="D17" i="22"/>
  <c r="D14" i="22"/>
  <c r="D6" i="22"/>
  <c r="D53" i="22"/>
  <c r="D41" i="22"/>
  <c r="D40" i="22"/>
  <c r="D29" i="22"/>
  <c r="D25" i="22"/>
  <c r="D61" i="22"/>
  <c r="D52" i="22"/>
  <c r="D49" i="22"/>
  <c r="D37" i="22"/>
  <c r="D51" i="22"/>
  <c r="D39" i="22"/>
  <c r="D27" i="22"/>
  <c r="D16" i="22"/>
  <c r="D5" i="22"/>
  <c r="D50" i="22"/>
  <c r="D38" i="22"/>
  <c r="D26" i="22"/>
  <c r="D15" i="22"/>
  <c r="D47" i="22"/>
  <c r="D12" i="22"/>
  <c r="D58" i="22"/>
  <c r="D46" i="22"/>
  <c r="D34" i="22"/>
  <c r="D22" i="22"/>
  <c r="D11" i="22"/>
  <c r="D13" i="22"/>
  <c r="D57" i="22"/>
  <c r="D45" i="22"/>
  <c r="D33" i="22"/>
  <c r="D10" i="22"/>
  <c r="D36" i="22"/>
  <c r="D35" i="22"/>
  <c r="D56" i="22"/>
  <c r="D44" i="22"/>
  <c r="D32" i="22"/>
  <c r="D9" i="22"/>
  <c r="D48" i="22"/>
  <c r="D24" i="22"/>
  <c r="D55" i="22"/>
  <c r="D43" i="22"/>
  <c r="D31" i="22"/>
  <c r="D20" i="22"/>
  <c r="D8" i="22"/>
  <c r="D60" i="22"/>
  <c r="D59" i="22"/>
  <c r="D23" i="22"/>
  <c r="D54" i="22"/>
  <c r="D42" i="22"/>
  <c r="D30" i="22"/>
  <c r="D19" i="22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27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6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48" i="20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5" i="14"/>
  <c r="H5" i="11"/>
  <c r="G5" i="11"/>
  <c r="H34" i="11"/>
  <c r="G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6" i="11"/>
  <c r="H15" i="11"/>
  <c r="H14" i="11"/>
  <c r="H13" i="11"/>
  <c r="H12" i="11"/>
  <c r="H11" i="11"/>
  <c r="H10" i="11"/>
  <c r="H9" i="11"/>
  <c r="H7" i="11"/>
  <c r="G7" i="11"/>
  <c r="H6" i="11"/>
  <c r="G6" i="11"/>
  <c r="H4" i="11"/>
  <c r="G4" i="11"/>
  <c r="I97" i="5"/>
  <c r="E78" i="5"/>
  <c r="F79" i="5"/>
  <c r="E80" i="5"/>
  <c r="H81" i="5"/>
  <c r="I82" i="5"/>
  <c r="D84" i="5"/>
  <c r="E86" i="5"/>
  <c r="H87" i="5"/>
  <c r="I88" i="5"/>
  <c r="H89" i="5"/>
  <c r="H90" i="5"/>
  <c r="D92" i="5"/>
  <c r="D93" i="5"/>
  <c r="H94" i="5"/>
  <c r="I96" i="5"/>
  <c r="E77" i="5"/>
  <c r="E31" i="5"/>
  <c r="I32" i="5"/>
  <c r="G33" i="5"/>
  <c r="H36" i="5"/>
  <c r="I37" i="5"/>
  <c r="C38" i="5"/>
  <c r="D39" i="5"/>
  <c r="E40" i="5"/>
  <c r="H41" i="5"/>
  <c r="C42" i="5"/>
  <c r="C43" i="5"/>
  <c r="C46" i="5"/>
  <c r="D77" i="5" l="1"/>
  <c r="D88" i="5"/>
  <c r="H97" i="5"/>
  <c r="B77" i="5"/>
  <c r="C77" i="5"/>
  <c r="B92" i="5"/>
  <c r="G97" i="5"/>
  <c r="J77" i="5"/>
  <c r="B78" i="5"/>
  <c r="C93" i="5"/>
  <c r="F97" i="5"/>
  <c r="I77" i="5"/>
  <c r="B96" i="5"/>
  <c r="E97" i="5"/>
  <c r="H77" i="5"/>
  <c r="B97" i="5"/>
  <c r="D97" i="5"/>
  <c r="G77" i="5"/>
  <c r="H83" i="5"/>
  <c r="C97" i="5"/>
  <c r="F77" i="5"/>
  <c r="J86" i="5"/>
  <c r="J97" i="5"/>
  <c r="E87" i="5"/>
  <c r="D32" i="5"/>
  <c r="E42" i="5"/>
  <c r="C32" i="5"/>
  <c r="H46" i="5"/>
  <c r="J78" i="5"/>
  <c r="E79" i="5"/>
  <c r="D80" i="5"/>
  <c r="B84" i="5"/>
  <c r="D86" i="5"/>
  <c r="D87" i="5"/>
  <c r="C88" i="5"/>
  <c r="B94" i="5"/>
  <c r="H96" i="5"/>
  <c r="H37" i="5"/>
  <c r="D78" i="5"/>
  <c r="D79" i="5"/>
  <c r="C80" i="5"/>
  <c r="C86" i="5"/>
  <c r="C87" i="5"/>
  <c r="G89" i="5"/>
  <c r="I92" i="5"/>
  <c r="J94" i="5"/>
  <c r="G96" i="5"/>
  <c r="B32" i="5"/>
  <c r="G37" i="5"/>
  <c r="C78" i="5"/>
  <c r="C79" i="5"/>
  <c r="I84" i="5"/>
  <c r="B87" i="5"/>
  <c r="B88" i="5"/>
  <c r="F89" i="5"/>
  <c r="H92" i="5"/>
  <c r="G94" i="5"/>
  <c r="F96" i="5"/>
  <c r="H32" i="5"/>
  <c r="G40" i="5"/>
  <c r="B79" i="5"/>
  <c r="B80" i="5"/>
  <c r="H84" i="5"/>
  <c r="J87" i="5"/>
  <c r="H88" i="5"/>
  <c r="E89" i="5"/>
  <c r="E92" i="5"/>
  <c r="F94" i="5"/>
  <c r="E96" i="5"/>
  <c r="G32" i="5"/>
  <c r="F40" i="5"/>
  <c r="J79" i="5"/>
  <c r="H80" i="5"/>
  <c r="E84" i="5"/>
  <c r="I87" i="5"/>
  <c r="G88" i="5"/>
  <c r="G90" i="5"/>
  <c r="C92" i="5"/>
  <c r="E94" i="5"/>
  <c r="D96" i="5"/>
  <c r="F32" i="5"/>
  <c r="D40" i="5"/>
  <c r="I79" i="5"/>
  <c r="G80" i="5"/>
  <c r="G81" i="5"/>
  <c r="C84" i="5"/>
  <c r="G87" i="5"/>
  <c r="F88" i="5"/>
  <c r="B93" i="5"/>
  <c r="D94" i="5"/>
  <c r="C96" i="5"/>
  <c r="E32" i="5"/>
  <c r="G79" i="5"/>
  <c r="F80" i="5"/>
  <c r="I83" i="5"/>
  <c r="B86" i="5"/>
  <c r="F87" i="5"/>
  <c r="E88" i="5"/>
  <c r="H91" i="5"/>
  <c r="C94" i="5"/>
  <c r="G36" i="5"/>
  <c r="G82" i="5"/>
  <c r="E36" i="5"/>
  <c r="E81" i="5"/>
  <c r="G83" i="5"/>
  <c r="I86" i="5"/>
  <c r="D89" i="5"/>
  <c r="D36" i="5"/>
  <c r="E37" i="5"/>
  <c r="H78" i="5"/>
  <c r="J80" i="5"/>
  <c r="D81" i="5"/>
  <c r="E82" i="5"/>
  <c r="F83" i="5"/>
  <c r="G84" i="5"/>
  <c r="H86" i="5"/>
  <c r="J88" i="5"/>
  <c r="B89" i="5"/>
  <c r="C89" i="5"/>
  <c r="D90" i="5"/>
  <c r="F91" i="5"/>
  <c r="G92" i="5"/>
  <c r="H93" i="5"/>
  <c r="I94" i="5"/>
  <c r="J96" i="5"/>
  <c r="H82" i="5"/>
  <c r="F36" i="5"/>
  <c r="F81" i="5"/>
  <c r="F90" i="5"/>
  <c r="F37" i="5"/>
  <c r="I78" i="5"/>
  <c r="F82" i="5"/>
  <c r="E90" i="5"/>
  <c r="G91" i="5"/>
  <c r="I93" i="5"/>
  <c r="B36" i="5"/>
  <c r="C36" i="5"/>
  <c r="D37" i="5"/>
  <c r="G78" i="5"/>
  <c r="H79" i="5"/>
  <c r="I80" i="5"/>
  <c r="B81" i="5"/>
  <c r="C81" i="5"/>
  <c r="D82" i="5"/>
  <c r="E83" i="5"/>
  <c r="F84" i="5"/>
  <c r="G86" i="5"/>
  <c r="J89" i="5"/>
  <c r="B90" i="5"/>
  <c r="C90" i="5"/>
  <c r="E91" i="5"/>
  <c r="F92" i="5"/>
  <c r="G93" i="5"/>
  <c r="J36" i="5"/>
  <c r="B37" i="5"/>
  <c r="C37" i="5"/>
  <c r="F78" i="5"/>
  <c r="J81" i="5"/>
  <c r="B82" i="5"/>
  <c r="C82" i="5"/>
  <c r="D83" i="5"/>
  <c r="F86" i="5"/>
  <c r="I89" i="5"/>
  <c r="J90" i="5"/>
  <c r="D91" i="5"/>
  <c r="F93" i="5"/>
  <c r="I36" i="5"/>
  <c r="J37" i="5"/>
  <c r="B39" i="5"/>
  <c r="I81" i="5"/>
  <c r="J82" i="5"/>
  <c r="B83" i="5"/>
  <c r="C83" i="5"/>
  <c r="I90" i="5"/>
  <c r="B91" i="5"/>
  <c r="C91" i="5"/>
  <c r="E93" i="5"/>
  <c r="G42" i="5"/>
  <c r="I46" i="5"/>
  <c r="G46" i="5"/>
  <c r="F46" i="5"/>
  <c r="E46" i="5"/>
  <c r="D46" i="5"/>
  <c r="B46" i="5"/>
  <c r="G34" i="5"/>
  <c r="F39" i="5"/>
  <c r="E39" i="5"/>
  <c r="C39" i="5"/>
  <c r="G41" i="5"/>
  <c r="F41" i="5"/>
  <c r="E41" i="5"/>
  <c r="D41" i="5"/>
  <c r="B41" i="5"/>
  <c r="C41" i="5"/>
  <c r="I42" i="5"/>
  <c r="H42" i="5"/>
  <c r="B44" i="5"/>
  <c r="D44" i="5"/>
  <c r="C44" i="5"/>
  <c r="I44" i="5"/>
  <c r="H44" i="5"/>
  <c r="G44" i="5"/>
  <c r="F44" i="5"/>
  <c r="E44" i="5"/>
  <c r="I43" i="5"/>
  <c r="H43" i="5"/>
  <c r="G43" i="5"/>
  <c r="F43" i="5"/>
  <c r="E43" i="5"/>
  <c r="D43" i="5"/>
  <c r="B43" i="5"/>
  <c r="F42" i="5"/>
  <c r="D42" i="5"/>
  <c r="B42" i="5"/>
  <c r="I38" i="5"/>
  <c r="B40" i="5"/>
  <c r="C40" i="5"/>
  <c r="H38" i="5"/>
  <c r="I39" i="5"/>
  <c r="G38" i="5"/>
  <c r="H39" i="5"/>
  <c r="F38" i="5"/>
  <c r="G39" i="5"/>
  <c r="H40" i="5"/>
  <c r="E38" i="5"/>
  <c r="D38" i="5"/>
  <c r="B38" i="5"/>
  <c r="I31" i="5"/>
  <c r="B31" i="5"/>
  <c r="H31" i="5"/>
  <c r="D31" i="5"/>
  <c r="C31" i="5"/>
  <c r="G31" i="5"/>
  <c r="F31" i="5"/>
  <c r="F34" i="5"/>
  <c r="E34" i="5"/>
  <c r="D34" i="5"/>
  <c r="B34" i="5"/>
  <c r="C34" i="5"/>
  <c r="F33" i="5"/>
  <c r="E33" i="5"/>
  <c r="D33" i="5"/>
  <c r="C33" i="5"/>
  <c r="B33" i="5"/>
  <c r="F38" i="30"/>
</calcChain>
</file>

<file path=xl/sharedStrings.xml><?xml version="1.0" encoding="utf-8"?>
<sst xmlns="http://schemas.openxmlformats.org/spreadsheetml/2006/main" count="7583" uniqueCount="1420">
  <si>
    <t>Rok</t>
  </si>
  <si>
    <t>Počet případů</t>
  </si>
  <si>
    <t>Průměrná ošetřovací doba</t>
  </si>
  <si>
    <t>Průměrný věk pacientů</t>
  </si>
  <si>
    <t>Muži</t>
  </si>
  <si>
    <t>Ženy</t>
  </si>
  <si>
    <t>Celkem</t>
  </si>
  <si>
    <t>Na 1 000 obyvatel</t>
  </si>
  <si>
    <t>Standardizovaná míra (ES 2013)</t>
  </si>
  <si>
    <t>Kapitola MKN-10</t>
  </si>
  <si>
    <t>I. Některé infekční a parazitární nemoci</t>
  </si>
  <si>
    <t>II. Novotvary</t>
  </si>
  <si>
    <t>III. Nemoci krve a krvetvorných orgánů, poruchy mechanismu imunity</t>
  </si>
  <si>
    <t>IV. Nemoci endokrinní, výživy a přeměny látek</t>
  </si>
  <si>
    <t>IX. Nemoci oběhové soustavy</t>
  </si>
  <si>
    <t>V. Poruchy duševní a poruchy chování</t>
  </si>
  <si>
    <t>VI. Nemoci nervové soustavy</t>
  </si>
  <si>
    <t>VII. Nemoci oka a očních adnex</t>
  </si>
  <si>
    <t>VIII. Nemoci ucha a bradavkového výběžku</t>
  </si>
  <si>
    <t>X. Nemoci dýchací soustavy</t>
  </si>
  <si>
    <t>XI. Nemoci trávicí soustavy</t>
  </si>
  <si>
    <t>XII. Nemoci kůže a podkožního vaziva</t>
  </si>
  <si>
    <t>XIII. Nemoci svalové a kosterní soustavy a pojivové tkáně</t>
  </si>
  <si>
    <t>XIV. Nemoci močové a pohlavní soustavy</t>
  </si>
  <si>
    <t>XIX. Poranění, otravy a některé jiné následky vnějších příčin</t>
  </si>
  <si>
    <t>XV. Těhotenství, porod a šestinedělí</t>
  </si>
  <si>
    <t>XVI. Některé stavy vzniklé v perinatálním období</t>
  </si>
  <si>
    <t>XVII. Vrozené vady, deformace a chromozomální abnormality</t>
  </si>
  <si>
    <t>XVIII. Příznaky, znaky a abnormální klinické a laboratorní nálezy</t>
  </si>
  <si>
    <t>XXI. Faktory ovliv. zdrav. stav a kontakt se zdrav. službami</t>
  </si>
  <si>
    <t>Akutní péče - Počet případů absolutně</t>
  </si>
  <si>
    <t>Akutní péče - Počet případů na 100 000 obyvatel</t>
  </si>
  <si>
    <t>Akutní péče - Průměrná ošetřovací doba</t>
  </si>
  <si>
    <t>Počet případů hospitalizace</t>
  </si>
  <si>
    <t>Průměrný věk</t>
  </si>
  <si>
    <t>Absolutně</t>
  </si>
  <si>
    <t>Na 100 000 mužů</t>
  </si>
  <si>
    <t>Na 100 000 žen</t>
  </si>
  <si>
    <t>Na 100 000 obyvatel</t>
  </si>
  <si>
    <t>Poznámka: Celkový součet zahrnuje také kapitoly MKN-10 s označením XX. a XXII.</t>
  </si>
  <si>
    <t>x</t>
  </si>
  <si>
    <t>c</t>
  </si>
  <si>
    <t>Počet případů podle délky trvání ve dnech – absolutně</t>
  </si>
  <si>
    <t>2–7</t>
  </si>
  <si>
    <t>8–14</t>
  </si>
  <si>
    <t>15–21</t>
  </si>
  <si>
    <t>22–28</t>
  </si>
  <si>
    <t>29–92</t>
  </si>
  <si>
    <t>93–182</t>
  </si>
  <si>
    <t>183–365</t>
  </si>
  <si>
    <t>366+</t>
  </si>
  <si>
    <t>Počet případů podle délky trvání ve dnech – relativně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</si>
  <si>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Uvedené číslo neodpovídá součtu podílů jednotlivých kategorií délky hospitalizace, který je vždy roven celku (100 %). Číslo vyjadřuje celkový podíl příslušné kapitoly MKN-10 na všech hospitalizacích.</t>
    </r>
  </si>
  <si>
    <r>
      <t xml:space="preserve">Celkem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</si>
  <si>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a = počet případů, b = počet ošetřovacích dnů, c = průměrná ošetřovací doba</t>
  </si>
  <si>
    <t>0</t>
  </si>
  <si>
    <t>1–4</t>
  </si>
  <si>
    <t>5–14</t>
  </si>
  <si>
    <t>15–24</t>
  </si>
  <si>
    <t>25–34</t>
  </si>
  <si>
    <t>35–44</t>
  </si>
  <si>
    <t>45–54</t>
  </si>
  <si>
    <t>55–64</t>
  </si>
  <si>
    <t>65–74</t>
  </si>
  <si>
    <t>75–84</t>
  </si>
  <si>
    <t>85+</t>
  </si>
  <si>
    <t>Věková skupina – muži</t>
  </si>
  <si>
    <t>a</t>
  </si>
  <si>
    <t>b</t>
  </si>
  <si>
    <t>I.</t>
  </si>
  <si>
    <t>II.</t>
  </si>
  <si>
    <t>III.</t>
  </si>
  <si>
    <t>IV.</t>
  </si>
  <si>
    <t>IX.</t>
  </si>
  <si>
    <t>V.</t>
  </si>
  <si>
    <t>VI.</t>
  </si>
  <si>
    <t>VII.</t>
  </si>
  <si>
    <t>VIII.</t>
  </si>
  <si>
    <t>X.</t>
  </si>
  <si>
    <t>XI.</t>
  </si>
  <si>
    <t>XII.</t>
  </si>
  <si>
    <t>XIII.</t>
  </si>
  <si>
    <t>XIV.</t>
  </si>
  <si>
    <t>XIX.</t>
  </si>
  <si>
    <t>XV.</t>
  </si>
  <si>
    <t>XVI.</t>
  </si>
  <si>
    <t>XVII.</t>
  </si>
  <si>
    <t>XVIII.</t>
  </si>
  <si>
    <t>XXI.</t>
  </si>
  <si>
    <t>Věková skupina – ženy</t>
  </si>
  <si>
    <t>Věková skupina – celkem</t>
  </si>
  <si>
    <t>Věková skupina</t>
  </si>
  <si>
    <t>a = počet případů na 100 000 mužů, b = počet případů na 100 000 žen, c = počet případů na 100 000 obyvatel celkem</t>
  </si>
  <si>
    <t>a = počet osob – muži, b = počet osob – ženy, c = počet případů na 100 hospitalizovaných osob – celkem</t>
  </si>
  <si>
    <t>Počet ošetřovacích dnů</t>
  </si>
  <si>
    <t>Počet případů ve věkových skupinách – absolutně</t>
  </si>
  <si>
    <t>Počet případů ve věkových skupinách – relativně</t>
  </si>
  <si>
    <t>0–14</t>
  </si>
  <si>
    <t>65+</t>
  </si>
  <si>
    <t>Obor</t>
  </si>
  <si>
    <t>Chirurgie</t>
  </si>
  <si>
    <t>Foniatrie</t>
  </si>
  <si>
    <t>Geriatrie</t>
  </si>
  <si>
    <t>Hematologie</t>
  </si>
  <si>
    <t>Infekční lékařství</t>
  </si>
  <si>
    <t>Kardiochirurgie</t>
  </si>
  <si>
    <t>Kardiologie</t>
  </si>
  <si>
    <t>Neonatologie</t>
  </si>
  <si>
    <t>Neurochirurgie</t>
  </si>
  <si>
    <t>Neurologie</t>
  </si>
  <si>
    <t>Nukleární medicína</t>
  </si>
  <si>
    <t>Oftalmologie</t>
  </si>
  <si>
    <t>Ortopedie</t>
  </si>
  <si>
    <t>Plastická chirurgie</t>
  </si>
  <si>
    <t>Psychiatrie</t>
  </si>
  <si>
    <t>Radiační onkologie</t>
  </si>
  <si>
    <t>Rehabilitační a fyzikální medicína</t>
  </si>
  <si>
    <t>Revmatologie</t>
  </si>
  <si>
    <t>Urologie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</si>
  <si>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Neodpovídá řádkovému ani sloupcovému součtu, jedna osoba se může vyskytnout ve více věkových skupinách či kapitolách MKN-10.</t>
    </r>
  </si>
  <si>
    <t>Celkem 1</t>
  </si>
  <si>
    <t>Skupina diagnóz / kapitola MKN-10</t>
  </si>
  <si>
    <t>Počet hospitalizací</t>
  </si>
  <si>
    <t>Počet zemřelých</t>
  </si>
  <si>
    <t>Na 1 000 hospitalizací</t>
  </si>
  <si>
    <t>Některé infekční a parazitární nemoci</t>
  </si>
  <si>
    <t>A09</t>
  </si>
  <si>
    <t>Průjem-diarrhoea a gastroenteritida předpokládaného infekčního původu</t>
  </si>
  <si>
    <t>A00–A08</t>
  </si>
  <si>
    <t>Jiné střevní infekční nemoci</t>
  </si>
  <si>
    <t>A15–A16</t>
  </si>
  <si>
    <t>TBC dýchacího ústrojí bakteriologicky a histologicky ověřená i neověřená</t>
  </si>
  <si>
    <t>A17–A19</t>
  </si>
  <si>
    <t>Jiná TBC</t>
  </si>
  <si>
    <t>A20–A28</t>
  </si>
  <si>
    <t>Některé zoonotické bakteriální nemoci</t>
  </si>
  <si>
    <t>A38</t>
  </si>
  <si>
    <t>Spála</t>
  </si>
  <si>
    <t>-</t>
  </si>
  <si>
    <t>A30–A37, A39–A49</t>
  </si>
  <si>
    <t>Jiné bakteriální nemoci vyjma spály</t>
  </si>
  <si>
    <t>A50–A53</t>
  </si>
  <si>
    <t>Syfilis</t>
  </si>
  <si>
    <t>A54</t>
  </si>
  <si>
    <t>Gonokoková infekce</t>
  </si>
  <si>
    <t>A55–A64</t>
  </si>
  <si>
    <t>Ostatní infekce přenášené převážně sexuálním způsobem</t>
  </si>
  <si>
    <t>A65–A79</t>
  </si>
  <si>
    <t>Jiné nemoci spirochétové, jiné nemoci způsobené chlamydiemi a rickettsiózy</t>
  </si>
  <si>
    <t>A83–A86</t>
  </si>
  <si>
    <t>Virová encefalitida</t>
  </si>
  <si>
    <t>A80–A82, A87–A89</t>
  </si>
  <si>
    <t>Ostatní virové infekce CNS</t>
  </si>
  <si>
    <t>A90–A99</t>
  </si>
  <si>
    <t>Virové horečky a virové hemoragické horečky přenášené členovci</t>
  </si>
  <si>
    <t>B01, B05, B06</t>
  </si>
  <si>
    <t>Varicella - plané neštovice, spalničky - morbilli, zarděnky - rubeola</t>
  </si>
  <si>
    <t>B02</t>
  </si>
  <si>
    <t>Herpes zoster - pásový opar</t>
  </si>
  <si>
    <t>B00, B03–B04, B07–B09</t>
  </si>
  <si>
    <t>Ostatní virové infekce charakterizované postižením kůže a sliznice</t>
  </si>
  <si>
    <t>B15–B19</t>
  </si>
  <si>
    <t>Virová hepatitida</t>
  </si>
  <si>
    <t>B20–B24</t>
  </si>
  <si>
    <t>Onemocnění virem lidské imunodeficience (HIV)</t>
  </si>
  <si>
    <t>B26</t>
  </si>
  <si>
    <t>Epidemický zánět příušnic - parotitis epidemica</t>
  </si>
  <si>
    <t>B27</t>
  </si>
  <si>
    <t>Infekční mononukleóza</t>
  </si>
  <si>
    <t>B25, B30–B34</t>
  </si>
  <si>
    <t>Jiné virové nemoci vyjma parotitis a infekční mononukleózy</t>
  </si>
  <si>
    <t>B35–B49</t>
  </si>
  <si>
    <t>Mykózy</t>
  </si>
  <si>
    <t>B50–B64</t>
  </si>
  <si>
    <t>Protozoární nemoci</t>
  </si>
  <si>
    <t>B65–B83</t>
  </si>
  <si>
    <t>Helmintózy - hlístové nemoci</t>
  </si>
  <si>
    <t>B85–B89</t>
  </si>
  <si>
    <t>Zavšivení, akarióza a jiná napadení</t>
  </si>
  <si>
    <t>B90–B99</t>
  </si>
  <si>
    <t>Následky infekčních a parazitárních nemocí; bakteriální, virová a jiná infekční agens</t>
  </si>
  <si>
    <t>Novotvary</t>
  </si>
  <si>
    <t>C00–C14</t>
  </si>
  <si>
    <t>ZN rtu, dutiny ústní a hltanu</t>
  </si>
  <si>
    <t>C16</t>
  </si>
  <si>
    <t>ZN žaludku</t>
  </si>
  <si>
    <t>C18</t>
  </si>
  <si>
    <t>ZN tlustého střeva</t>
  </si>
  <si>
    <t>C19–C21</t>
  </si>
  <si>
    <t>ZN konečníku, rektosigmoideálního spojení, řiti a řitního kanálu</t>
  </si>
  <si>
    <t>C15, C17, C22–C26</t>
  </si>
  <si>
    <t>Ostatní ZN trávicího ústrojí</t>
  </si>
  <si>
    <t>C32</t>
  </si>
  <si>
    <t>ZN hrtanu</t>
  </si>
  <si>
    <t>C33–C34</t>
  </si>
  <si>
    <t>ZN trachey, bronchu a plíce - průdušnice, průdušky a plíce</t>
  </si>
  <si>
    <t>C30, C31, C37–C39</t>
  </si>
  <si>
    <t>Ostatní ZN dýchací soustavy a nitrohrudních orgánů</t>
  </si>
  <si>
    <t>C40–C41</t>
  </si>
  <si>
    <t>ZN kosti a kloubní chrupavky</t>
  </si>
  <si>
    <t>C43</t>
  </si>
  <si>
    <t>Zhoubný melanom kůže</t>
  </si>
  <si>
    <t>C44</t>
  </si>
  <si>
    <t>Jiné ZN kůže</t>
  </si>
  <si>
    <t>C50</t>
  </si>
  <si>
    <t>ZN prsu</t>
  </si>
  <si>
    <t>C53</t>
  </si>
  <si>
    <t>ZN hrdla děložního - cervicis uteri</t>
  </si>
  <si>
    <t>C51–C52, C54–C58</t>
  </si>
  <si>
    <t>Ostatní ZN ženských pohlavních orgánů</t>
  </si>
  <si>
    <t>C61</t>
  </si>
  <si>
    <t>ZN prostaty</t>
  </si>
  <si>
    <t>C60, C62–C63</t>
  </si>
  <si>
    <t>Ostatní ZN mužských pohlavních orgánů</t>
  </si>
  <si>
    <t>C91–C95</t>
  </si>
  <si>
    <t>Leukémie</t>
  </si>
  <si>
    <t>C45–C49, C64–C90, C96, C97</t>
  </si>
  <si>
    <t>Ostatní zhoubné novotvary</t>
  </si>
  <si>
    <t>D00–D09</t>
  </si>
  <si>
    <t>Novotvary in situ</t>
  </si>
  <si>
    <t>Nemoci krve, krvetvorných orgánů a některé poruchy týkající se mechanismu imunity</t>
  </si>
  <si>
    <t>D50</t>
  </si>
  <si>
    <t>Anémie z nedostatku železa</t>
  </si>
  <si>
    <t>D51–D64</t>
  </si>
  <si>
    <t>Ostatní anémie</t>
  </si>
  <si>
    <t>D65–D69, D70–D77</t>
  </si>
  <si>
    <t>Vady koagulace, purpura a jiné krvácivé stavy, a jiné nemoci krve a krvetvorných orgánů</t>
  </si>
  <si>
    <t>D80–D89</t>
  </si>
  <si>
    <t>Některé poruchy mechanismu imunity</t>
  </si>
  <si>
    <t>Nemoci endokrinní, výživy a přeměny látek</t>
  </si>
  <si>
    <t>E00–E07</t>
  </si>
  <si>
    <t>Poruchy štítné žlázy</t>
  </si>
  <si>
    <t>E10</t>
  </si>
  <si>
    <t>Diabetes mellitus závislý na inzulínu</t>
  </si>
  <si>
    <t>E11–E14</t>
  </si>
  <si>
    <t>Ostatní diabetes mellitus</t>
  </si>
  <si>
    <t>E40–E46</t>
  </si>
  <si>
    <t>Podvýživa - malnutrice</t>
  </si>
  <si>
    <t>E66</t>
  </si>
  <si>
    <t>Obezita - otylost</t>
  </si>
  <si>
    <t>E78</t>
  </si>
  <si>
    <t>Poruchy metabolismu lipoproteinů a jiné lipidémie</t>
  </si>
  <si>
    <t>E15–E16, E20–E34, E50–E65, E67–E77, E79–E89</t>
  </si>
  <si>
    <t>Ostatní nemoci endokrinní, výživy a přeměny látek</t>
  </si>
  <si>
    <t>Poruchy duševní a poruchy chování</t>
  </si>
  <si>
    <t>F10</t>
  </si>
  <si>
    <t>Poruchy duševní a poruchy chování způsobené užíváním alkoholu</t>
  </si>
  <si>
    <t>F11–F19</t>
  </si>
  <si>
    <t>Poruchy duševní a poruchy chování způsobené užíváním jiných psychoaktivních látek</t>
  </si>
  <si>
    <t>F20–F29</t>
  </si>
  <si>
    <t>Schizofrenie, poruchy schizotypální a poruchy s bludy</t>
  </si>
  <si>
    <t>F30–F39</t>
  </si>
  <si>
    <t>Afektivní poruchy</t>
  </si>
  <si>
    <t>F40–F48</t>
  </si>
  <si>
    <t>Neurotické, stresové a somatoformní poruchy</t>
  </si>
  <si>
    <t>F70–F79</t>
  </si>
  <si>
    <t>Mentální retardace</t>
  </si>
  <si>
    <t>F80–F98</t>
  </si>
  <si>
    <t>Poruchy psychického vývoje a poruchy chování a emocí se začátkem obvykle v dětství a dospívání</t>
  </si>
  <si>
    <t>F00–F01, F03–F09, F50–F69, F99</t>
  </si>
  <si>
    <t>Ostatní duševní poruchy a poruchy chování</t>
  </si>
  <si>
    <t>Nemoci nervové soustavy</t>
  </si>
  <si>
    <t>G00–G09</t>
  </si>
  <si>
    <t>Zánětlivé nemoci CNS</t>
  </si>
  <si>
    <t>G20</t>
  </si>
  <si>
    <t>Parkinsonova nemoc</t>
  </si>
  <si>
    <t>G35–G37</t>
  </si>
  <si>
    <t>Demyelinizující nemoci CNS</t>
  </si>
  <si>
    <t>G40–G41</t>
  </si>
  <si>
    <t>Epilepsie</t>
  </si>
  <si>
    <t>G43–G44</t>
  </si>
  <si>
    <t>Migréna a jiné syndromy bolesti hlavy</t>
  </si>
  <si>
    <t>G70–G72</t>
  </si>
  <si>
    <t>Myasthenia gravis, primární poruchy svalů a jiné myopatie</t>
  </si>
  <si>
    <t>G80–G83</t>
  </si>
  <si>
    <t>Mozková obrna a jiné syndromy ochrnutí</t>
  </si>
  <si>
    <t>G10–G13, G21–G32, G45–G64, G73, G90–G99</t>
  </si>
  <si>
    <t>Ostatní nemoci nervové soustavy</t>
  </si>
  <si>
    <t>Nemoci oka a očních adnex</t>
  </si>
  <si>
    <t>H00–H01, H10–H13</t>
  </si>
  <si>
    <t>Záněty očního víčka a onemocnění spojivky</t>
  </si>
  <si>
    <t>H40–H42</t>
  </si>
  <si>
    <t>Glaukom</t>
  </si>
  <si>
    <t>H54</t>
  </si>
  <si>
    <t>Poškození zraku včetně slepoty</t>
  </si>
  <si>
    <t>H02–H06, H15–H36, H43–H53, H55–H59</t>
  </si>
  <si>
    <t>Ostatní nemoci oka a očních adnex</t>
  </si>
  <si>
    <t>Nemoci ucha a bradavkového výběžku</t>
  </si>
  <si>
    <t>H65–H70</t>
  </si>
  <si>
    <t>Zánět středního ucha, bradavkového výběžku, zánět a jiná onemocnění Eustachovy trubice</t>
  </si>
  <si>
    <t>H71–H75</t>
  </si>
  <si>
    <t>Jiná onemocnění středního ucha a bradavkového výběžku</t>
  </si>
  <si>
    <t>H90–H91</t>
  </si>
  <si>
    <t>Nedoslýchavost, ztráta sluchu</t>
  </si>
  <si>
    <t>H60–H62, H80–H83, H92–H95</t>
  </si>
  <si>
    <t>Ostatní nemoci ucha</t>
  </si>
  <si>
    <t>Nemoci oběhové soustavy</t>
  </si>
  <si>
    <t>I00–I02</t>
  </si>
  <si>
    <t>Akutní revmatická horečka</t>
  </si>
  <si>
    <t>I05–I09</t>
  </si>
  <si>
    <t>Chronické revmatické choroby srdeční</t>
  </si>
  <si>
    <t>I10</t>
  </si>
  <si>
    <t>Esenciální (primární) hypertenze</t>
  </si>
  <si>
    <t>I11–I15</t>
  </si>
  <si>
    <t>Jiné hypertenzní nemoci</t>
  </si>
  <si>
    <t>I21, I22</t>
  </si>
  <si>
    <t>Akutní a pokračující infarkt myokardu</t>
  </si>
  <si>
    <t>I20, I23–I25</t>
  </si>
  <si>
    <t>Ostatní ischemické nemoci srdeční</t>
  </si>
  <si>
    <t>I26</t>
  </si>
  <si>
    <t>Plicní embolie</t>
  </si>
  <si>
    <t>I30–I52</t>
  </si>
  <si>
    <t>Jiné formy srdečních onemocnění</t>
  </si>
  <si>
    <t>I60–I69</t>
  </si>
  <si>
    <t>Cévní nemoci mozku</t>
  </si>
  <si>
    <t>I70</t>
  </si>
  <si>
    <t>Ateroskleróza</t>
  </si>
  <si>
    <t>I71–I79</t>
  </si>
  <si>
    <t>Jiné nemoci tepen, tepének a vlásečnic</t>
  </si>
  <si>
    <t>I80–I82</t>
  </si>
  <si>
    <t>Zánět žil, trombóza vrátnice a jiná žilní embolie a trombóza</t>
  </si>
  <si>
    <t>I83</t>
  </si>
  <si>
    <t>Žilní městky - varices - dolních končetin</t>
  </si>
  <si>
    <t>I85–I89</t>
  </si>
  <si>
    <t>Jiné nemoci žil, mízních cév a mízních uzlin nezařazené jinde</t>
  </si>
  <si>
    <t>I27–I28, I95–I99</t>
  </si>
  <si>
    <t>Jiné nemoci oběhové soustavy</t>
  </si>
  <si>
    <t>Nemoci dýchací soustavy</t>
  </si>
  <si>
    <t>J03</t>
  </si>
  <si>
    <t>Akutní zánět mandlí - tonsillitis acuta</t>
  </si>
  <si>
    <t>J00–J02, J04–J06</t>
  </si>
  <si>
    <t>Jiné akutní infekce horních cest dýchacích</t>
  </si>
  <si>
    <t>J09–J11</t>
  </si>
  <si>
    <t>Chřipka</t>
  </si>
  <si>
    <t>J12–J18</t>
  </si>
  <si>
    <t>Záněty plic</t>
  </si>
  <si>
    <t>J20–J22</t>
  </si>
  <si>
    <t>Jiné akutní infekce dolní části dýchacího ústrojí</t>
  </si>
  <si>
    <t>J40–J44</t>
  </si>
  <si>
    <t>Chronické nemoci dolní části dýchacího ústrojí vyjma astmatu a bronchiektazie</t>
  </si>
  <si>
    <t>J45–J46</t>
  </si>
  <si>
    <t>Astma a astmatický stav</t>
  </si>
  <si>
    <t>J30–J39, J47, J60–J99</t>
  </si>
  <si>
    <t>Jiné nemoci dýchací soustavy</t>
  </si>
  <si>
    <t>Nemoci trávicí soustavy</t>
  </si>
  <si>
    <t>K00–K14</t>
  </si>
  <si>
    <t>Nemoci ústní dutiny, slinných žláz a čelistí</t>
  </si>
  <si>
    <t>K25–K27</t>
  </si>
  <si>
    <t>Žaludeční, dvanáctníkový vřed, peptický vřed neurčené lokalizace</t>
  </si>
  <si>
    <t>K29</t>
  </si>
  <si>
    <t>Zánět žaludku a dvanáctníku</t>
  </si>
  <si>
    <t>K20–K23, K28, K30–K31</t>
  </si>
  <si>
    <t>Jiné nemoci jícnu, žaludku a dvanáctníku</t>
  </si>
  <si>
    <t>K35–K38</t>
  </si>
  <si>
    <t>Nemoci appendixu - červovitého přívěsku</t>
  </si>
  <si>
    <t>K40–K46</t>
  </si>
  <si>
    <t>Kýly</t>
  </si>
  <si>
    <t>K50–K52</t>
  </si>
  <si>
    <t>Neinfekční zánět tenkého a tlustého střeva - enteritida a kolitida</t>
  </si>
  <si>
    <t>K64</t>
  </si>
  <si>
    <t>Hemoroidy</t>
  </si>
  <si>
    <t>K55–K63, K65–K67</t>
  </si>
  <si>
    <t>Jiné nemoci střev a nemoci pobřišnice</t>
  </si>
  <si>
    <t>K70</t>
  </si>
  <si>
    <t>Alkoholické onemocnění jater</t>
  </si>
  <si>
    <t>K71–K77</t>
  </si>
  <si>
    <t>Ostatní nemoci jater</t>
  </si>
  <si>
    <t>K80</t>
  </si>
  <si>
    <t>Žlučové kameny</t>
  </si>
  <si>
    <t>K81–K83</t>
  </si>
  <si>
    <t>Jiné nemoci žlučníku a žlučových cest</t>
  </si>
  <si>
    <t>K85–K86</t>
  </si>
  <si>
    <t>Akutní zánět slinivky břišní a jiné nemoci slinivky břišní</t>
  </si>
  <si>
    <t>K87, K90–K93</t>
  </si>
  <si>
    <t>Jiné nemoci trávicí soustavy</t>
  </si>
  <si>
    <t>Nemoci kůže a podkožního vaziva</t>
  </si>
  <si>
    <t>L00–L08</t>
  </si>
  <si>
    <t>Infekce kůže a podkožního vaziva</t>
  </si>
  <si>
    <t>L20–L27, L30</t>
  </si>
  <si>
    <t>Dermatitis, ekzém</t>
  </si>
  <si>
    <t>L40</t>
  </si>
  <si>
    <t>Psoriáza - lupénka</t>
  </si>
  <si>
    <t>L10–L14, L28–L29, L41–L44, L50–L53, L55–L60, L63–L85, L87–L98</t>
  </si>
  <si>
    <t>Ostatní nemoci kůže a podkožního vaziva</t>
  </si>
  <si>
    <t>Nemoci svalové a kosterní soustavy a pojivové tkáně</t>
  </si>
  <si>
    <t>M05–M14</t>
  </si>
  <si>
    <t>Zánětlivé polyartropatie</t>
  </si>
  <si>
    <t>M15–M19</t>
  </si>
  <si>
    <t>Artrózy</t>
  </si>
  <si>
    <t>M30–M36</t>
  </si>
  <si>
    <t>Systémová onemocnění pojivové tkáně</t>
  </si>
  <si>
    <t>M50–M51</t>
  </si>
  <si>
    <t>Onemocnění krčních a jiných meziobratlových plotének</t>
  </si>
  <si>
    <t>M40–M49, M53–M54</t>
  </si>
  <si>
    <t>Deformující a jiné dorzopatie vyjma onemocnění meziobratlových plotének, spondylopatie</t>
  </si>
  <si>
    <t>M60–M79</t>
  </si>
  <si>
    <t>Onemocnění měkké tkáně</t>
  </si>
  <si>
    <t>M00–M03, M20–M25, M80–M81, M83–M89, M91–M99</t>
  </si>
  <si>
    <t>Ostatní nemoci svalové a kosterní soustavy</t>
  </si>
  <si>
    <t>Nemoci močové a pohlavní soustavy</t>
  </si>
  <si>
    <t>N00–N01</t>
  </si>
  <si>
    <t>Akutní a rychle postupující nefritický syndrom</t>
  </si>
  <si>
    <t>N02–N08</t>
  </si>
  <si>
    <t>Jiné nemoci glomerulů</t>
  </si>
  <si>
    <t>N10–N16</t>
  </si>
  <si>
    <t>Tubulo-intersticiální nemoci ledvin</t>
  </si>
  <si>
    <t>N17–N19</t>
  </si>
  <si>
    <t>Selhání ledvin</t>
  </si>
  <si>
    <t>N20–N23</t>
  </si>
  <si>
    <t>Urolitiáza - kameny v močovém ústrojí</t>
  </si>
  <si>
    <t>N30</t>
  </si>
  <si>
    <t>Zánět močového měchýře - cystitis</t>
  </si>
  <si>
    <t>N25–N29, N31–N39</t>
  </si>
  <si>
    <t>Jiné nemoci ledvin, močovodů a močové soustavy</t>
  </si>
  <si>
    <t>N40</t>
  </si>
  <si>
    <t>Zbytnění prostaty - hyperplasia prostatae</t>
  </si>
  <si>
    <t>N41–N50</t>
  </si>
  <si>
    <t>Jiné nemoci mužských pohlavních orgánů</t>
  </si>
  <si>
    <t>N60–N64</t>
  </si>
  <si>
    <t>Nemoci prsu</t>
  </si>
  <si>
    <t>N70</t>
  </si>
  <si>
    <t>Zánět vejcovodů a vaječníků - salpingitis a oophoritis</t>
  </si>
  <si>
    <t>N71–N77</t>
  </si>
  <si>
    <t>Jiná zánětlivá onemocnění ženských pánevních orgánů</t>
  </si>
  <si>
    <t>N80–N98</t>
  </si>
  <si>
    <t>Nezánětlivá onemocnění ženského pohlavního ústrojí</t>
  </si>
  <si>
    <t>N99</t>
  </si>
  <si>
    <t>Onemocnění močové a pohlavní soustavy po výkonech, nezařazené jinde</t>
  </si>
  <si>
    <t>Těhotenství, porod a šestinedělí</t>
  </si>
  <si>
    <t>O00</t>
  </si>
  <si>
    <t>Mimoděložní těhotenství</t>
  </si>
  <si>
    <t>O03</t>
  </si>
  <si>
    <t>Samovolný potrat</t>
  </si>
  <si>
    <t>O04</t>
  </si>
  <si>
    <t>Lékařský potrat</t>
  </si>
  <si>
    <t>O01, O02, O05–O08</t>
  </si>
  <si>
    <t>Ostatní těhotenství končící potratem</t>
  </si>
  <si>
    <t>O10–O16</t>
  </si>
  <si>
    <t>Edém, proteinurie a hypertenzní onemocnění (pozdní gestóza) v těhotenství, při porodu a v šestinedělí</t>
  </si>
  <si>
    <t>O20–O29</t>
  </si>
  <si>
    <t>Jiná onemocnění matky převážně v souvislosti s těhotenstvím</t>
  </si>
  <si>
    <t>O30–O48</t>
  </si>
  <si>
    <t>Péče o matku ve vztahu k plodu, amniové dutině a možným porodním problémům</t>
  </si>
  <si>
    <t>O60–O75</t>
  </si>
  <si>
    <t>Komplikace porodu</t>
  </si>
  <si>
    <t>O80</t>
  </si>
  <si>
    <t>Spontánní porod jediného dítěte</t>
  </si>
  <si>
    <t>O81–O84</t>
  </si>
  <si>
    <t>Ostatní porody</t>
  </si>
  <si>
    <t>O85–O99</t>
  </si>
  <si>
    <t>Komplikace spojené převážně s šestinedělím a jiné porodnické stavy, nezařazené jinde</t>
  </si>
  <si>
    <t>Některé stavy vzniklé v perinatálním období</t>
  </si>
  <si>
    <t>P00–P04</t>
  </si>
  <si>
    <t>Postižení plodu a novorozence onemocněním matky a komplikacemi těhotenství a porodu</t>
  </si>
  <si>
    <t>P05–P08</t>
  </si>
  <si>
    <t>Poruchy spojené s délkou těhotenství a s růstem plodu</t>
  </si>
  <si>
    <t>P10–P15</t>
  </si>
  <si>
    <t>Poranění za porodu</t>
  </si>
  <si>
    <t>P20–P21</t>
  </si>
  <si>
    <t>Nitroděložní hypoxie a porodní asfyxie</t>
  </si>
  <si>
    <t>P22–P29</t>
  </si>
  <si>
    <t>Jiné respirační a kardiovaskulární poruchy specifické pro perinatální období</t>
  </si>
  <si>
    <t>P35–P39</t>
  </si>
  <si>
    <t>Infekce specifické pro perinatální období</t>
  </si>
  <si>
    <t>P50–P61</t>
  </si>
  <si>
    <t>Krvácivé stavy a hematologické poruchy plodu a novorozence</t>
  </si>
  <si>
    <t>P70–P96</t>
  </si>
  <si>
    <t>Některé jiné poruchy a stavy vzniklé v perinatálním období</t>
  </si>
  <si>
    <t>Vrozené vady, deformace a chromosomální abnormality</t>
  </si>
  <si>
    <t>Q05</t>
  </si>
  <si>
    <t>Spina bifida - rozštěp páteře</t>
  </si>
  <si>
    <t>Q00–Q04, Q06–Q07</t>
  </si>
  <si>
    <t>Vrozené vady nervové soustavy - vyjma rozštěpu páteře</t>
  </si>
  <si>
    <t>Q20–Q28</t>
  </si>
  <si>
    <t>Vrozené vady oběhové soustavy</t>
  </si>
  <si>
    <t>Q35–Q37</t>
  </si>
  <si>
    <t>Rozštěp rtu a rozštěp patra</t>
  </si>
  <si>
    <t>Q41</t>
  </si>
  <si>
    <t>Vrozené chybění, atrézie a stenóza tenkého střeva</t>
  </si>
  <si>
    <t>Q38–Q40, Q42–Q45</t>
  </si>
  <si>
    <t>Jiné vrozené vady trávicí soustavy vyjma vrozeného chybění, atrézie a stenózy tenkého střeva</t>
  </si>
  <si>
    <t>Q53</t>
  </si>
  <si>
    <t>Nesestouplé varle</t>
  </si>
  <si>
    <t>Q50–Q52, Q54–Q64</t>
  </si>
  <si>
    <t>Vrozené vady pohlavních orgánů, vyjma nesestouplé varle, a močové soustavy</t>
  </si>
  <si>
    <t>Q65</t>
  </si>
  <si>
    <t>Vrozené deformity kyčle</t>
  </si>
  <si>
    <t>Q66</t>
  </si>
  <si>
    <t>Vrozené deformity nohou</t>
  </si>
  <si>
    <t>Q67–Q79</t>
  </si>
  <si>
    <t>Jiné vrozené vady a deformace svalové a kosterní soustavy</t>
  </si>
  <si>
    <t>Q10–Q18, Q30–Q34, Q80–Q89</t>
  </si>
  <si>
    <t>Jiné vrozené vady</t>
  </si>
  <si>
    <t>Q90–Q99</t>
  </si>
  <si>
    <t>Abnormality chromosomů, nezařazené jinde</t>
  </si>
  <si>
    <t>Příznaky, znaky a abnormální klinické a laboratorní nálezy nezařazené jinde</t>
  </si>
  <si>
    <t>R00–R49</t>
  </si>
  <si>
    <t>Lokalizované příznaky a znaky</t>
  </si>
  <si>
    <t>R54</t>
  </si>
  <si>
    <t>Stáří - senilita</t>
  </si>
  <si>
    <t>R50–R53, R55–R69</t>
  </si>
  <si>
    <t>Celkové příznaky a znaky vyjma stáří - senilita</t>
  </si>
  <si>
    <t>R70–R94</t>
  </si>
  <si>
    <t>Abnormální nálezy při vyšetření krve, moči a jiných tělesných tekutin, látek a tkání při diagnostických zobrazovacích a při funkčních vyšetřeních bez diagnózy</t>
  </si>
  <si>
    <t>Poranění, otravy a některé jiné následky vějších příčin</t>
  </si>
  <si>
    <t>S02</t>
  </si>
  <si>
    <t>Zlomenina kostí lebky a obličeje</t>
  </si>
  <si>
    <t>S12, S22, S32, T08</t>
  </si>
  <si>
    <t>Zlomenina krku, žebra (žeber), hrudní kosti, páteře a pánve</t>
  </si>
  <si>
    <t>S72</t>
  </si>
  <si>
    <t>Zlomenina kosti stehenní - fractura femoris</t>
  </si>
  <si>
    <t>S42, S52, S62, S82, S92, T10, T12</t>
  </si>
  <si>
    <t>Zlomenina jiných částí končetin</t>
  </si>
  <si>
    <t>T02</t>
  </si>
  <si>
    <t>Zlomeniny postihující více částí těla</t>
  </si>
  <si>
    <t>S03, S13, S23, S33, S43, S53, S63, S73, S83, S93, T03</t>
  </si>
  <si>
    <t>Vymknutí, podvrtnutí a natažení kloubů a vazů</t>
  </si>
  <si>
    <t>S05</t>
  </si>
  <si>
    <t>Poranění oka a očnice</t>
  </si>
  <si>
    <t>S06</t>
  </si>
  <si>
    <t>Nitrolební poranění</t>
  </si>
  <si>
    <t>S26–S27, S36–S37</t>
  </si>
  <si>
    <t>Poranění jiných vnitřních orgánů</t>
  </si>
  <si>
    <t>S07–S08, S17–S18, S28, S38, S47–S48, S57–S58, S67–S68, S77–S78, S87–S88, S97–S98, T04–T05</t>
  </si>
  <si>
    <t>Drtivé poranění, traumatické amputace</t>
  </si>
  <si>
    <t>S00–S01, S04, S09–S11, S14–S16, S19–S21, S24–S25, S29–S31, S34–S35, S39–S41, S44–S46, S49–S51, S54–S56, S59–S61, S64–S66, S69–S71, S74–S76, S79–S81, S84–S86, S89–S91, S94–S96, S99, T00–T01, T06–T07, T09, T11, T13–T14</t>
  </si>
  <si>
    <t>Jiná poranění určitých, nespecifikovaných a více částí těla</t>
  </si>
  <si>
    <t>T15–T19</t>
  </si>
  <si>
    <t>Účinky cizího tělesa vniklého přirozeným otvorem těla</t>
  </si>
  <si>
    <t>T20–T32</t>
  </si>
  <si>
    <t>Popáleniny a poleptání</t>
  </si>
  <si>
    <t>T36–T50</t>
  </si>
  <si>
    <t>Otrava léky, léčivy, návykovými a biologickými látkami</t>
  </si>
  <si>
    <t>T51–T65</t>
  </si>
  <si>
    <t>Toxické účinky látek ze zdrojů převážně mimo lékařství</t>
  </si>
  <si>
    <t>T74</t>
  </si>
  <si>
    <t>Syndromy týrání</t>
  </si>
  <si>
    <t>T33–T35, T66–T73, T75–T78</t>
  </si>
  <si>
    <t>Omrzliny a jiné neurčené účinky vnějších příčin vyjma syndromu týrání</t>
  </si>
  <si>
    <t>T79–T88</t>
  </si>
  <si>
    <t>Některé časné komplikace úrazů a komplikace zdravotní péče nezařazené jinde</t>
  </si>
  <si>
    <t>T90–T98</t>
  </si>
  <si>
    <t>Následky poranění, otravy a jiných následků vnějších příčin</t>
  </si>
  <si>
    <t>Faktory ovlivňující zdravotní stav a kontakt se zdravotnickými službami</t>
  </si>
  <si>
    <t>Z00–Z01</t>
  </si>
  <si>
    <t>Celková prohlídka a jiné speciální prohlídky a vyšetření osob bez obtíží nebo uvedené diagnózy</t>
  </si>
  <si>
    <t>Z02</t>
  </si>
  <si>
    <t>Vyšetření a návštěva pro administrativní účely</t>
  </si>
  <si>
    <t>Z03–Z13</t>
  </si>
  <si>
    <t>Ostatní prohlídky a vyšetření</t>
  </si>
  <si>
    <t>Z20–Z29</t>
  </si>
  <si>
    <t>Osoby s potenciálně ohroženým zdravím ve vztahu k přenosným nemocem</t>
  </si>
  <si>
    <t>Z30–Z39</t>
  </si>
  <si>
    <t>Osoby, které se setkaly se zdravotnickými službami za okolností souvisejících s reprodukcí</t>
  </si>
  <si>
    <t>Z40–Z54</t>
  </si>
  <si>
    <t>Osoby, které se setkaly se zdravotnickými službami za účelem určitých výkonů a zdravotní péče</t>
  </si>
  <si>
    <t>Z55–Z93, Z96–Z99</t>
  </si>
  <si>
    <t>Jiné faktory ovlivňující zdravotní stav</t>
  </si>
  <si>
    <t>Z94</t>
  </si>
  <si>
    <t>Pacient s transplantovaným orgánem a tkání</t>
  </si>
  <si>
    <t>Z95</t>
  </si>
  <si>
    <t>Pacient se srdečním a cévním implantátem a transplantátem</t>
  </si>
  <si>
    <t>XXII.</t>
  </si>
  <si>
    <t>Kódy pro speciální účely</t>
  </si>
  <si>
    <t>Vybraná základní dg.</t>
  </si>
  <si>
    <t>Počet hospitalizací – absolutně</t>
  </si>
  <si>
    <t>Počet případů na 100 000 obyvatel</t>
  </si>
  <si>
    <t>A02</t>
  </si>
  <si>
    <t>Jiné infekce způsobené salmonelami</t>
  </si>
  <si>
    <t>Průjem a gastroenteritida předpokládaného infekčního původu</t>
  </si>
  <si>
    <t>Spála - scarlatina</t>
  </si>
  <si>
    <t>A46</t>
  </si>
  <si>
    <t>Růže - erysipelas</t>
  </si>
  <si>
    <t>B15</t>
  </si>
  <si>
    <t>Akutní hepatitida A</t>
  </si>
  <si>
    <t>B16</t>
  </si>
  <si>
    <t>Akutní hepatitida B</t>
  </si>
  <si>
    <t>Zhoubný novotvar žaludku</t>
  </si>
  <si>
    <t>C20</t>
  </si>
  <si>
    <t>ZN konečníku - recta</t>
  </si>
  <si>
    <t>C34</t>
  </si>
  <si>
    <t>ZN průdušky - bronchu a plíce</t>
  </si>
  <si>
    <t>Zhoubný novotvar prsu</t>
  </si>
  <si>
    <t>C54</t>
  </si>
  <si>
    <t>ZN těla děložního</t>
  </si>
  <si>
    <t>C56</t>
  </si>
  <si>
    <t>ZN vaječníku</t>
  </si>
  <si>
    <t>ZN předstojné žlázy - prostaty</t>
  </si>
  <si>
    <t>C67</t>
  </si>
  <si>
    <t>ZN močového měchýře - vesicae urinariae</t>
  </si>
  <si>
    <t>Diabetes mellitus závislý na insulinu</t>
  </si>
  <si>
    <t>F20</t>
  </si>
  <si>
    <t>Schizofrenie</t>
  </si>
  <si>
    <t>G40</t>
  </si>
  <si>
    <t>Epilepsie - padoucnice</t>
  </si>
  <si>
    <t>H25</t>
  </si>
  <si>
    <t>Senilní katarakta</t>
  </si>
  <si>
    <t>H40</t>
  </si>
  <si>
    <t>H65</t>
  </si>
  <si>
    <t>Nehnisavý zánět středního ucha</t>
  </si>
  <si>
    <t>H66</t>
  </si>
  <si>
    <t>Hnisavý a neurčený zánět středního ucha</t>
  </si>
  <si>
    <t>H90</t>
  </si>
  <si>
    <t>Převodní a percepční nedoslýchavost, ztráta sluchu</t>
  </si>
  <si>
    <t>I20</t>
  </si>
  <si>
    <t>Angina pectoris</t>
  </si>
  <si>
    <t>I21</t>
  </si>
  <si>
    <t>Akutní infarkt myokardu</t>
  </si>
  <si>
    <t>I25</t>
  </si>
  <si>
    <t>Chronická ischemická choroba srdeční</t>
  </si>
  <si>
    <t>I63</t>
  </si>
  <si>
    <t>Mozkový infarkt</t>
  </si>
  <si>
    <t>I64</t>
  </si>
  <si>
    <t>Cévní příhoda mozková neurčená jako krvácení nebo infarkt</t>
  </si>
  <si>
    <t>I80</t>
  </si>
  <si>
    <t>Zánět žil - flebitis a tromboflebitis</t>
  </si>
  <si>
    <t>Žilní městky dolních končetin</t>
  </si>
  <si>
    <t>J20</t>
  </si>
  <si>
    <t>Akutní zánět průdušek</t>
  </si>
  <si>
    <t>J35</t>
  </si>
  <si>
    <t>Chronické nemoci mandlí a adenoidní tkáně</t>
  </si>
  <si>
    <t>J44</t>
  </si>
  <si>
    <t>Jiná chronická obstruktivní plicní nemoc</t>
  </si>
  <si>
    <t>K25</t>
  </si>
  <si>
    <t>Žaludeční vřed</t>
  </si>
  <si>
    <t>K26</t>
  </si>
  <si>
    <t>Dvanáctníkový vřed</t>
  </si>
  <si>
    <t>K35</t>
  </si>
  <si>
    <t>Akutní apendicitida</t>
  </si>
  <si>
    <t>K40</t>
  </si>
  <si>
    <t>Tříselná kýla</t>
  </si>
  <si>
    <t>Žlučové kameny - cholelithiasis</t>
  </si>
  <si>
    <t>K81</t>
  </si>
  <si>
    <t>Zánět žlučníku - cholecystitis</t>
  </si>
  <si>
    <t>M16</t>
  </si>
  <si>
    <t>Artróza kyčelního kloubu</t>
  </si>
  <si>
    <t>M50</t>
  </si>
  <si>
    <t>Onemocnění krčních meziobratlových plotének</t>
  </si>
  <si>
    <t>M51</t>
  </si>
  <si>
    <t>Onemocnění jiných meziobratlových plotének</t>
  </si>
  <si>
    <t>N20</t>
  </si>
  <si>
    <t>Kámen ledviny a močovodu</t>
  </si>
  <si>
    <t>Zbytnění prostaty</t>
  </si>
  <si>
    <t>Zánět vejcovodů a vaječníků</t>
  </si>
  <si>
    <t>N92</t>
  </si>
  <si>
    <t>Nadměrná, častá a nepravidelná menstruace</t>
  </si>
  <si>
    <t>N95</t>
  </si>
  <si>
    <t>Menopauzální a jiné perimenopauzální poruchy</t>
  </si>
  <si>
    <t>O20</t>
  </si>
  <si>
    <t>Krvácení v časném těhotenství</t>
  </si>
  <si>
    <t>O60</t>
  </si>
  <si>
    <t>Předčasný porod</t>
  </si>
  <si>
    <t>Q21</t>
  </si>
  <si>
    <t>Vrozené vady srdeční přepážky</t>
  </si>
  <si>
    <t>Q90</t>
  </si>
  <si>
    <t>Downův syndrom</t>
  </si>
  <si>
    <t>S22</t>
  </si>
  <si>
    <t>Zlomenina žebra, hrudní kosti a hrudní páteře</t>
  </si>
  <si>
    <t>S52</t>
  </si>
  <si>
    <t>Zlomenina lokte a předloktí</t>
  </si>
  <si>
    <t>Zlomenina kosti stehenní</t>
  </si>
  <si>
    <t>S82</t>
  </si>
  <si>
    <t>Zlomenina bérce, včetně kotníku</t>
  </si>
  <si>
    <t>T29</t>
  </si>
  <si>
    <t>Popáleniny a poleptání více částí těla</t>
  </si>
  <si>
    <t>Tabulka 10.1: Hospitalizační případy akutní péče podle vybraných základních diagnóz a pohlaví</t>
  </si>
  <si>
    <t>% operovaných</t>
  </si>
  <si>
    <t>Z toho operace</t>
  </si>
  <si>
    <t>5–9</t>
  </si>
  <si>
    <t>10–14</t>
  </si>
  <si>
    <t>15–19</t>
  </si>
  <si>
    <t>20–25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</si>
  <si>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</si>
  <si>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</si>
  <si>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</si>
  <si>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</si>
  <si>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</si>
  <si>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</si>
  <si>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</si>
  <si>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</si>
  <si>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</si>
  <si>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</si>
  <si>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</si>
  <si>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</si>
  <si>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Hlavní operační diagnóza / skupina operačních diagnóz</t>
  </si>
  <si>
    <t>Počet hospitalizací s operací</t>
  </si>
  <si>
    <t>V % z celku</t>
  </si>
  <si>
    <t>C19–21</t>
  </si>
  <si>
    <t>ZN rektosig. spojení, rekta, řiti, řit. kanálu</t>
  </si>
  <si>
    <t>C33–34</t>
  </si>
  <si>
    <t>ZN trachey, bronchu a plíce</t>
  </si>
  <si>
    <t>C43–44</t>
  </si>
  <si>
    <t>ZN kůže</t>
  </si>
  <si>
    <t>C51–58</t>
  </si>
  <si>
    <t>ZN ženských pohlavních orgánů</t>
  </si>
  <si>
    <t>C60–63</t>
  </si>
  <si>
    <t>ZN mužských pohlavních orgánů</t>
  </si>
  <si>
    <t>C64–65</t>
  </si>
  <si>
    <t>ZN ledviny včetně pánvičky</t>
  </si>
  <si>
    <t xml:space="preserve">ZN močového měchýře </t>
  </si>
  <si>
    <t>D24</t>
  </si>
  <si>
    <t>Nezhoubné novotvary prsu</t>
  </si>
  <si>
    <t>D25</t>
  </si>
  <si>
    <t>Leiomyom dělohy</t>
  </si>
  <si>
    <t>D27</t>
  </si>
  <si>
    <t>NN vaječníku</t>
  </si>
  <si>
    <t>E01–07</t>
  </si>
  <si>
    <t>G56</t>
  </si>
  <si>
    <t>Mononeuropatie horní končetiny</t>
  </si>
  <si>
    <t>I60–69</t>
  </si>
  <si>
    <t>Chronické nem. mandlí a adenoidní tkáně</t>
  </si>
  <si>
    <t>K35–38</t>
  </si>
  <si>
    <t>Nemoci apendixu</t>
  </si>
  <si>
    <t>K40–46</t>
  </si>
  <si>
    <t>K56</t>
  </si>
  <si>
    <t>Paralyt. ileus a střevní neprůch. bez kýly</t>
  </si>
  <si>
    <t>M17</t>
  </si>
  <si>
    <t>Artróza kolenního kloubu</t>
  </si>
  <si>
    <t>M20</t>
  </si>
  <si>
    <t>Získané deformity prstů rukou a nohou</t>
  </si>
  <si>
    <t>M23</t>
  </si>
  <si>
    <t>Vnitřní poruchy kolenního kloubu</t>
  </si>
  <si>
    <t>M50–51</t>
  </si>
  <si>
    <t>Onemocnění meziobratlových plotének</t>
  </si>
  <si>
    <t>N70–77</t>
  </si>
  <si>
    <t>Zánětlivá onem. ženských pánev. orgánů</t>
  </si>
  <si>
    <t>N80</t>
  </si>
  <si>
    <t>Endometrióza</t>
  </si>
  <si>
    <t>N81</t>
  </si>
  <si>
    <t>Výhřez ženských pohlavních orgánů</t>
  </si>
  <si>
    <t>N83</t>
  </si>
  <si>
    <t>Nezánět. onem. vaječ., vejcov., šir. vazu</t>
  </si>
  <si>
    <t>N84</t>
  </si>
  <si>
    <t>Polyp ženského pohlavního ústrojí</t>
  </si>
  <si>
    <t>N87</t>
  </si>
  <si>
    <t>Dysplazie cervixu dělohy</t>
  </si>
  <si>
    <t>N97</t>
  </si>
  <si>
    <t>Ženská neplodnost</t>
  </si>
  <si>
    <t>O82</t>
  </si>
  <si>
    <t>Porod jediného plodu císařským řezem</t>
  </si>
  <si>
    <t>S36</t>
  </si>
  <si>
    <t>Poranění nitrobřišních orgánů</t>
  </si>
  <si>
    <t>S37</t>
  </si>
  <si>
    <t>Poranění pánevních orgánů</t>
  </si>
  <si>
    <t>S42</t>
  </si>
  <si>
    <t>Zlomenina ramene a paže</t>
  </si>
  <si>
    <t>S62</t>
  </si>
  <si>
    <t>Zlomenina zápěstí a ruky</t>
  </si>
  <si>
    <t>Zlomenina bérce včetně kotníku</t>
  </si>
  <si>
    <t>S83</t>
  </si>
  <si>
    <t>Vymk., podvrt., nat. kloubů, vazů kolena</t>
  </si>
  <si>
    <t>Z30</t>
  </si>
  <si>
    <t>Řízení antikoncepce</t>
  </si>
  <si>
    <t>Z47</t>
  </si>
  <si>
    <t>Jiná ortopedická následná péče</t>
  </si>
  <si>
    <t>Ostatní diagnózy</t>
  </si>
  <si>
    <t>Akutní péče</t>
  </si>
  <si>
    <t>PHA</t>
  </si>
  <si>
    <t>STC</t>
  </si>
  <si>
    <t>JHC</t>
  </si>
  <si>
    <t>PLZ</t>
  </si>
  <si>
    <t>KAR</t>
  </si>
  <si>
    <t>UST</t>
  </si>
  <si>
    <t>LIB</t>
  </si>
  <si>
    <t>HRA</t>
  </si>
  <si>
    <t>PAR</t>
  </si>
  <si>
    <t>VYS</t>
  </si>
  <si>
    <t>JHM</t>
  </si>
  <si>
    <t>OLO</t>
  </si>
  <si>
    <t>ZLI</t>
  </si>
  <si>
    <t>MSK</t>
  </si>
  <si>
    <t>Kraj ošetření</t>
  </si>
  <si>
    <t>Kraj bydliště</t>
  </si>
  <si>
    <t>a = počet případů absolutně, b = počet případů na 100 000 obyvatel příslušného kraje</t>
  </si>
  <si>
    <t>Kraj hospitalizace</t>
  </si>
  <si>
    <t>Bydlící v kraji hospitalizace</t>
  </si>
  <si>
    <t>Bydlící mimo kraj hospitalizace</t>
  </si>
  <si>
    <t>Relativně</t>
  </si>
  <si>
    <t>Praha hl. m.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</si>
  <si>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</si>
  <si>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</si>
  <si>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</si>
  <si>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</si>
  <si>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</si>
  <si>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</si>
  <si>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</si>
  <si>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</si>
  <si>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</si>
  <si>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</si>
  <si>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</si>
  <si>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</si>
  <si>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</si>
  <si>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ČR</t>
  </si>
  <si>
    <t>Okres / kraj bydliště</t>
  </si>
  <si>
    <t>Počet případů hospitalizace podle místa bydliště</t>
  </si>
  <si>
    <t>V okrese</t>
  </si>
  <si>
    <t>V kraji mimo okres bydliště</t>
  </si>
  <si>
    <t>Mimo kraj bydliště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</si>
  <si>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</si>
  <si>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</si>
  <si>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</si>
  <si>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</si>
  <si>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</si>
  <si>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</si>
  <si>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</si>
  <si>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</si>
  <si>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</si>
  <si>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</si>
  <si>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</si>
  <si>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</si>
  <si>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</si>
  <si>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</si>
  <si>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</si>
  <si>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</si>
  <si>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</si>
  <si>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</si>
  <si>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</si>
  <si>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</si>
  <si>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</si>
  <si>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</si>
  <si>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</si>
  <si>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r>
      <t>Plzeň-sever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</si>
  <si>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</si>
  <si>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</si>
  <si>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</si>
  <si>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</si>
  <si>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</si>
  <si>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</si>
  <si>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</si>
  <si>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</si>
  <si>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</si>
  <si>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</si>
  <si>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</si>
  <si>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</si>
  <si>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</si>
  <si>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</si>
  <si>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</si>
  <si>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</si>
  <si>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</si>
  <si>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</si>
  <si>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</si>
  <si>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</si>
  <si>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</si>
  <si>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</si>
  <si>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</si>
  <si>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</si>
  <si>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</si>
  <si>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</si>
  <si>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</si>
  <si>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</si>
  <si>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</si>
  <si>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</si>
  <si>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</si>
  <si>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</si>
  <si>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</si>
  <si>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</si>
  <si>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</si>
  <si>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</si>
  <si>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</si>
  <si>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</si>
  <si>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</si>
  <si>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</si>
  <si>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</si>
  <si>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</si>
  <si>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</si>
  <si>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</si>
  <si>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</si>
  <si>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</si>
  <si>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</si>
  <si>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</si>
  <si>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</si>
  <si>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</si>
  <si>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</si>
  <si>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</si>
  <si>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V okrese Plzeň-sever nebyl nikdo hospitalizován, protože zde nesídlí žádná nemocnice.</t>
    </r>
  </si>
  <si>
    <t>Tabulka 20.1: Vztah mezi okresem bydliště pacienta a místem hospitalizace - akutní péče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</si>
  <si>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V okrese Plzeň-sever nesídlí žádná nemocnice.</t>
    </r>
  </si>
  <si>
    <t>Tabulka 5.1: Hospitalizační případy akutní péče podle kapitol MKN-10, věkových skupin a pohlaví – absolutně</t>
  </si>
  <si>
    <t>Tabulka 6.1: Hospitalizační případy akutní péče podle kapitol MKN-10, věkových skupin a pohlaví  – v přepočtu na 100 000 obyvatel</t>
  </si>
  <si>
    <t>Tabulka 7.1: Hospitalizovaní podle kapitol MKN-10, věkových skupin a pohlaví - akutní péče</t>
  </si>
  <si>
    <t>Tabulka 9.1: Hospitalizační případy akutní péče podle kapitol MKN-10 a skupin diagnóz</t>
  </si>
  <si>
    <t>Základní diagnóza / oddělení celkem</t>
  </si>
  <si>
    <t/>
  </si>
  <si>
    <t>Interna</t>
  </si>
  <si>
    <t>I50</t>
  </si>
  <si>
    <t>Selhání srdce</t>
  </si>
  <si>
    <t>I48</t>
  </si>
  <si>
    <t>Fibrilace a flutter síní</t>
  </si>
  <si>
    <t>J18</t>
  </si>
  <si>
    <t>Pneumonie, původce NS</t>
  </si>
  <si>
    <t>N39</t>
  </si>
  <si>
    <t>Jiná onemocnění močové soustavy</t>
  </si>
  <si>
    <t>E86</t>
  </si>
  <si>
    <t>Snížení objemu plazmy nebo extracelulární tekutiny</t>
  </si>
  <si>
    <t>E11</t>
  </si>
  <si>
    <t>Diabetes mellitus 2. typu</t>
  </si>
  <si>
    <t>M54</t>
  </si>
  <si>
    <t>Dorzalgie</t>
  </si>
  <si>
    <t>Akutní zánět průdušek – bronchitis acuta</t>
  </si>
  <si>
    <t>A41</t>
  </si>
  <si>
    <t>Jiná sepse</t>
  </si>
  <si>
    <t>R55</t>
  </si>
  <si>
    <t>Mdloba – synkopa a zhroucení – kolaps</t>
  </si>
  <si>
    <t>Žlučové kameny – cholelithiasis</t>
  </si>
  <si>
    <t>Poruchy způsobené alkoholem</t>
  </si>
  <si>
    <t>Oddělení celkem</t>
  </si>
  <si>
    <t>Jiná gastroenteritida a kolitida infekčního a NS původu</t>
  </si>
  <si>
    <t>Růže – erysipelas</t>
  </si>
  <si>
    <t>A04</t>
  </si>
  <si>
    <t>Jiné bakteriální střevní infekce</t>
  </si>
  <si>
    <t>A69</t>
  </si>
  <si>
    <t>Jiné spirochétové infekce</t>
  </si>
  <si>
    <t>Pásový opar – herpes zoster</t>
  </si>
  <si>
    <t>A08</t>
  </si>
  <si>
    <t>A84</t>
  </si>
  <si>
    <t>Virová encefalitida přenášená klíšťaty</t>
  </si>
  <si>
    <t>B34</t>
  </si>
  <si>
    <t>Virová onemocnění neurčené lokalizace</t>
  </si>
  <si>
    <t>G47</t>
  </si>
  <si>
    <t>Poruchy spánku</t>
  </si>
  <si>
    <t>Zhoubný novotvar průdušky – bronchu a plíce</t>
  </si>
  <si>
    <t>J96</t>
  </si>
  <si>
    <t>Respirační selhání, NJ</t>
  </si>
  <si>
    <t>D38</t>
  </si>
  <si>
    <t>Novotvar nejistého nebo neznámého chování středního ucha a dýchacích a nitrohrudních orgánů</t>
  </si>
  <si>
    <t>J15</t>
  </si>
  <si>
    <t>Bakteriální zánět plic, NJ</t>
  </si>
  <si>
    <t>J45</t>
  </si>
  <si>
    <t>Astma</t>
  </si>
  <si>
    <t>J84</t>
  </si>
  <si>
    <t>Jiné intersticiální plicní nemoci</t>
  </si>
  <si>
    <t>J90</t>
  </si>
  <si>
    <t>Pohrudniční výpotek, NJ</t>
  </si>
  <si>
    <t>J93</t>
  </si>
  <si>
    <t>C78</t>
  </si>
  <si>
    <t>Sekundární zhoubný novotvar dýchací a trávicí soustavy</t>
  </si>
  <si>
    <t>J98</t>
  </si>
  <si>
    <t>Jiné poruchy dýchací soustavy</t>
  </si>
  <si>
    <t>R04</t>
  </si>
  <si>
    <t>Krvácení z dýchacích cest</t>
  </si>
  <si>
    <t>R06</t>
  </si>
  <si>
    <t>Nepravidelnosti dýchání</t>
  </si>
  <si>
    <t>Epilepsie – padoucnice</t>
  </si>
  <si>
    <t>G45</t>
  </si>
  <si>
    <t>Přechodně mozkové ischemické záchvaty a příbuzné syndromy</t>
  </si>
  <si>
    <t>H81</t>
  </si>
  <si>
    <t>Poruchy vestibulární funkce</t>
  </si>
  <si>
    <t>M53</t>
  </si>
  <si>
    <t>Jiné dorzopatie, nezařazené jinde</t>
  </si>
  <si>
    <t>G35</t>
  </si>
  <si>
    <t>Roztroušená skleróza – sclerosis multiplex</t>
  </si>
  <si>
    <t>I61</t>
  </si>
  <si>
    <t>Intracerebrální krvácení</t>
  </si>
  <si>
    <t>R42</t>
  </si>
  <si>
    <t>Závrať – vertigo</t>
  </si>
  <si>
    <t>C71</t>
  </si>
  <si>
    <t>Zhoubný novotvar mozku</t>
  </si>
  <si>
    <t>I67</t>
  </si>
  <si>
    <t>Jiná cévní onemocnění mozku</t>
  </si>
  <si>
    <t>G44</t>
  </si>
  <si>
    <t>Jiné syndromy bolesti hlavy</t>
  </si>
  <si>
    <t>C79</t>
  </si>
  <si>
    <t>Sekundární zhoubný novotvar jiných a neurčených lokalizací</t>
  </si>
  <si>
    <t>F43</t>
  </si>
  <si>
    <t>Reakce na těžký stres a poruchy přizpůsobení</t>
  </si>
  <si>
    <t>F41</t>
  </si>
  <si>
    <t>Jiné anxiózní poruchy</t>
  </si>
  <si>
    <t>F33</t>
  </si>
  <si>
    <t>Periodická depresivní porucha</t>
  </si>
  <si>
    <t>F06</t>
  </si>
  <si>
    <t>Jiné duševní poruchy‚ způsobené poškozením mozku‚ jeho dysfunkcí a somatickou nemocí</t>
  </si>
  <si>
    <t>F61</t>
  </si>
  <si>
    <t>Smíšené a jiné poruchy osobnosti</t>
  </si>
  <si>
    <t>F32</t>
  </si>
  <si>
    <t>Depresivní fáze</t>
  </si>
  <si>
    <t>F25</t>
  </si>
  <si>
    <t>Schizoafektivní poruchy</t>
  </si>
  <si>
    <t>F31</t>
  </si>
  <si>
    <t>Bipolární afektivní porucha</t>
  </si>
  <si>
    <t>F23</t>
  </si>
  <si>
    <t>Akutní a přechodné psychotické poruchy</t>
  </si>
  <si>
    <t>F19</t>
  </si>
  <si>
    <t>Poruchy způsobené více drogami</t>
  </si>
  <si>
    <t>F60</t>
  </si>
  <si>
    <t>Specifické poruchy osobnosti</t>
  </si>
  <si>
    <t>F05</t>
  </si>
  <si>
    <t>Delirium nevyvolané alkoholem ani psychoaktivními látkami</t>
  </si>
  <si>
    <t>F15</t>
  </si>
  <si>
    <t>Poruchy způsobené jinými stimulancii</t>
  </si>
  <si>
    <t>G30</t>
  </si>
  <si>
    <t>Alzheimerova nemoc</t>
  </si>
  <si>
    <t>F50</t>
  </si>
  <si>
    <t>F70</t>
  </si>
  <si>
    <t>Lehká mentální retardace</t>
  </si>
  <si>
    <t>Pediatrie</t>
  </si>
  <si>
    <t>J04</t>
  </si>
  <si>
    <t>R10</t>
  </si>
  <si>
    <t>Břišní a pánevní bolest</t>
  </si>
  <si>
    <t>S00</t>
  </si>
  <si>
    <t>Povrchní poranění hlavy</t>
  </si>
  <si>
    <t>N10</t>
  </si>
  <si>
    <t>Akutní tubulo-intersticiální nefritida</t>
  </si>
  <si>
    <t>R56</t>
  </si>
  <si>
    <t>Křeče, nezařazené jinde</t>
  </si>
  <si>
    <t>Akutní apendicitida – akutní zánět červovitého přívěsku</t>
  </si>
  <si>
    <t>O02</t>
  </si>
  <si>
    <t>Jiné anomálie plodového vejce</t>
  </si>
  <si>
    <t>Dysplazie hrdla děložního</t>
  </si>
  <si>
    <t>Výhřez (prolaps) ženských pohlavních orgánů</t>
  </si>
  <si>
    <t>N85</t>
  </si>
  <si>
    <t>Jiné nezánětlivé poruchy dělohy s výjimkou cervixu</t>
  </si>
  <si>
    <t>Předčasná porodní činnost a porod</t>
  </si>
  <si>
    <t>Nezánětlivá onemocnění vaječníku, vejcovodu a širokého vazu</t>
  </si>
  <si>
    <t>O26</t>
  </si>
  <si>
    <t>Péče o matku pro jiné stavy s vlivy na těhotenství</t>
  </si>
  <si>
    <t>Samovolný potrat – abortus spontaneus</t>
  </si>
  <si>
    <t>O42</t>
  </si>
  <si>
    <t>Předčasné porušení plodových blan</t>
  </si>
  <si>
    <t>Nezhoubný novotvar vaječníku</t>
  </si>
  <si>
    <t>Tříselná kýla – hernia inguinalis</t>
  </si>
  <si>
    <t>Žilní městky – varices – dolních končetin</t>
  </si>
  <si>
    <t>Zlomenina kosti stehenní – fractura femoris</t>
  </si>
  <si>
    <t>K42</t>
  </si>
  <si>
    <t>Pupeční kýla – hernia umbilicalis</t>
  </si>
  <si>
    <t>K43</t>
  </si>
  <si>
    <t>Břišní kýla – hernia ventralis</t>
  </si>
  <si>
    <t>Paralytický ileus a střevní neprůchodnost bez kýly</t>
  </si>
  <si>
    <t>Zhoubný novotvar tlustého střeva</t>
  </si>
  <si>
    <t>K57</t>
  </si>
  <si>
    <t>Divertikulární nemoc střeva</t>
  </si>
  <si>
    <t>Artróza kolenního kloubu – gonartróza (gonarthrosis)</t>
  </si>
  <si>
    <t>I46</t>
  </si>
  <si>
    <t>Srdeční zástava</t>
  </si>
  <si>
    <t>Artróza kyčelního kloubu – koxartróza (coxarthrosis)</t>
  </si>
  <si>
    <t>T06</t>
  </si>
  <si>
    <t>Jiná poranění více částí těla, NJ</t>
  </si>
  <si>
    <t>Vymknutí, podvrtnutí a natažení kloubů a vazů kolena</t>
  </si>
  <si>
    <t>M75</t>
  </si>
  <si>
    <t>Poškození ramene</t>
  </si>
  <si>
    <t>T84</t>
  </si>
  <si>
    <t>Komplikace vnitřních ortopedických protetických pomůcek‚ implantátů a štěpů</t>
  </si>
  <si>
    <t>M25</t>
  </si>
  <si>
    <t>Jiné poruchy kloubů, nezařazené jinde</t>
  </si>
  <si>
    <t>Zlomenina ramene a paže (nadloktí)</t>
  </si>
  <si>
    <t>M19</t>
  </si>
  <si>
    <t>Jiná artróza</t>
  </si>
  <si>
    <t>S32</t>
  </si>
  <si>
    <t>Zlomenina bederní páteře a pánve</t>
  </si>
  <si>
    <t>M77</t>
  </si>
  <si>
    <t>Jiné entézopatie</t>
  </si>
  <si>
    <t>Jiné určené poruchy kloubu</t>
  </si>
  <si>
    <t>Zbytnění prostaty – hyperplasia prostatae</t>
  </si>
  <si>
    <t>Zhoubný novotvar močového měchýře – vesicae urinariae</t>
  </si>
  <si>
    <t>N13</t>
  </si>
  <si>
    <t>Obstruktivní a refluxní uropatie</t>
  </si>
  <si>
    <t>Zhoubný novotvar předstojné žlázy – prostaty</t>
  </si>
  <si>
    <t>N47</t>
  </si>
  <si>
    <t>Hypertrofie předkožky, fimóza a parafimóza</t>
  </si>
  <si>
    <t>C64</t>
  </si>
  <si>
    <t>Zhoubný novotvar ledviny mimo pánvičku</t>
  </si>
  <si>
    <t>N35</t>
  </si>
  <si>
    <t>Zúžení močové trubice – strictura urethrae</t>
  </si>
  <si>
    <t>D41</t>
  </si>
  <si>
    <t>Novotvar nejistého nebo neznámého chování močových orgánů</t>
  </si>
  <si>
    <t>R31</t>
  </si>
  <si>
    <t>Neurčená hematurie</t>
  </si>
  <si>
    <t>N43</t>
  </si>
  <si>
    <t>N23</t>
  </si>
  <si>
    <t>Neurčená ledvinná kolika</t>
  </si>
  <si>
    <t>Zánět močového měchýře – cystitida</t>
  </si>
  <si>
    <t>N45</t>
  </si>
  <si>
    <t>Zánět varlete (orchitida) a nadvarlete (epididymitida)</t>
  </si>
  <si>
    <t>Z08</t>
  </si>
  <si>
    <t>Následné vyšetření po Iéčbě zhoubného novotvaru</t>
  </si>
  <si>
    <t>Ošetřování umělých vyústění</t>
  </si>
  <si>
    <t>ORL</t>
  </si>
  <si>
    <t>J34</t>
  </si>
  <si>
    <t>Jiné nemoci nosu a vedlejších nosních dutin</t>
  </si>
  <si>
    <t>J36</t>
  </si>
  <si>
    <t>Peritonzilární absces – abscessus peritonsillaris</t>
  </si>
  <si>
    <t>E04</t>
  </si>
  <si>
    <t>Jiná netoxická struma</t>
  </si>
  <si>
    <t>J32</t>
  </si>
  <si>
    <t>Chronický zánět vedlejších nosních dutin</t>
  </si>
  <si>
    <t>J38</t>
  </si>
  <si>
    <t>Nemoci hlasivek a hrtanu, NJ</t>
  </si>
  <si>
    <t>J33</t>
  </si>
  <si>
    <t>Nosní polypy</t>
  </si>
  <si>
    <t>H93</t>
  </si>
  <si>
    <t>Jiná onemocnění ucha nezařaditelná jinam</t>
  </si>
  <si>
    <t>Zhoubný novotvar hrtanu</t>
  </si>
  <si>
    <t>D11</t>
  </si>
  <si>
    <t>Nezhoubný novotvar velké slinné žlázy</t>
  </si>
  <si>
    <t>Jiný zhoubný novotvar kůže</t>
  </si>
  <si>
    <t>Stařecký zákal oční čočky – senilní katarakta</t>
  </si>
  <si>
    <t>H33</t>
  </si>
  <si>
    <t>Odchlípení a trhliny sítnice</t>
  </si>
  <si>
    <t>H35</t>
  </si>
  <si>
    <t>Jiná onemocnění sítnice</t>
  </si>
  <si>
    <t>H43</t>
  </si>
  <si>
    <t>Nemoci sklivce</t>
  </si>
  <si>
    <t>H26</t>
  </si>
  <si>
    <t>Jiná katarakta</t>
  </si>
  <si>
    <t>H50</t>
  </si>
  <si>
    <t>Jiný strabizmus</t>
  </si>
  <si>
    <t>H02</t>
  </si>
  <si>
    <t>Jiné nemoci očního víčka</t>
  </si>
  <si>
    <t>H16</t>
  </si>
  <si>
    <t>Zánět rohovky – keratitida</t>
  </si>
  <si>
    <t>H34</t>
  </si>
  <si>
    <t>Sítnicové cévní uzávěry – okluze</t>
  </si>
  <si>
    <t>H18</t>
  </si>
  <si>
    <t>Jiné nemoci rohovky</t>
  </si>
  <si>
    <t>Z48</t>
  </si>
  <si>
    <t>Jiná chirurgická následná péče</t>
  </si>
  <si>
    <t>H27</t>
  </si>
  <si>
    <t>Jiná onemocnění čočky</t>
  </si>
  <si>
    <t>H47</t>
  </si>
  <si>
    <t>Jiná onemocnění zrakového nervu a zrakových drah</t>
  </si>
  <si>
    <t>H20</t>
  </si>
  <si>
    <t>Zánět duhovky a řasnatého tělesa – iridocyklitida</t>
  </si>
  <si>
    <t>Lupénka – psoriáza</t>
  </si>
  <si>
    <t>L30</t>
  </si>
  <si>
    <t>Jiná dermatitida</t>
  </si>
  <si>
    <t>L20</t>
  </si>
  <si>
    <t>Atopická dermatitida</t>
  </si>
  <si>
    <t>L97</t>
  </si>
  <si>
    <t>Vřed dolní končetiny, NJ</t>
  </si>
  <si>
    <t>L27</t>
  </si>
  <si>
    <t>Dermatitida způsobená látkami přijatými vnitřně</t>
  </si>
  <si>
    <t>L50</t>
  </si>
  <si>
    <t>Kopřivka – urticaria</t>
  </si>
  <si>
    <t>B86</t>
  </si>
  <si>
    <t>Svrab – scabies</t>
  </si>
  <si>
    <t>I89</t>
  </si>
  <si>
    <t>Jiná neinfekční onemocnění mízních cév a mízních uzlin</t>
  </si>
  <si>
    <t>A51</t>
  </si>
  <si>
    <t>Časná syfilis</t>
  </si>
  <si>
    <t>L12</t>
  </si>
  <si>
    <t>Pemfigoid – pemphigoid</t>
  </si>
  <si>
    <t>L95</t>
  </si>
  <si>
    <t>Vaskulitida omezená na kůži, NJ</t>
  </si>
  <si>
    <t>A53</t>
  </si>
  <si>
    <t>Jiná a nespecifikovaná syfilis</t>
  </si>
  <si>
    <t>C25</t>
  </si>
  <si>
    <t>Zhoubný novotvar slinivky břišní</t>
  </si>
  <si>
    <t>Zhoubný novotvar konečníku – recta</t>
  </si>
  <si>
    <t>Zhoubný novotvar vaječníku</t>
  </si>
  <si>
    <t>C15</t>
  </si>
  <si>
    <t>Zhoubný novotvar jícnu</t>
  </si>
  <si>
    <t>C19</t>
  </si>
  <si>
    <t>C62</t>
  </si>
  <si>
    <t>C49</t>
  </si>
  <si>
    <t>Zhoubný novotvar jiné pojivové a měkké tkáně</t>
  </si>
  <si>
    <t xml:space="preserve">Poznámka: Celkový součet na oddělení neodpovídá řádkovému součtu, neboť jeden pacient může mít více diagnóz ze seznamu. </t>
  </si>
  <si>
    <t>Traumatologie</t>
  </si>
  <si>
    <t>Léčba popálenin</t>
  </si>
  <si>
    <t>J12</t>
  </si>
  <si>
    <t>N17</t>
  </si>
  <si>
    <t>E87</t>
  </si>
  <si>
    <t>Z03</t>
  </si>
  <si>
    <t>J06</t>
  </si>
  <si>
    <t>L03</t>
  </si>
  <si>
    <t>U07</t>
  </si>
  <si>
    <t>J16</t>
  </si>
  <si>
    <t>J46</t>
  </si>
  <si>
    <t>G41</t>
  </si>
  <si>
    <t>D32</t>
  </si>
  <si>
    <t>F92</t>
  </si>
  <si>
    <t>I35</t>
  </si>
  <si>
    <t>M87</t>
  </si>
  <si>
    <t>N21</t>
  </si>
  <si>
    <t>C09</t>
  </si>
  <si>
    <t>C69</t>
  </si>
  <si>
    <t>H52</t>
  </si>
  <si>
    <t>H36</t>
  </si>
  <si>
    <t>L73</t>
  </si>
  <si>
    <t>C83</t>
  </si>
  <si>
    <t>O81</t>
  </si>
  <si>
    <t>Virový zánět plic (pneumonie) nezařazený jinde</t>
  </si>
  <si>
    <t>Anemie z nedostatku železa</t>
  </si>
  <si>
    <t>Respirační selhání nezařazené jinde</t>
  </si>
  <si>
    <t>Jiné poruchy tekutin‚ elektrolytů a acidobasické rovnováhy</t>
  </si>
  <si>
    <t>Akutní infekce horních dýchacích cest na více místech a neurčených lokalizací</t>
  </si>
  <si>
    <t>Lékařské pozorování a hodnocení pro podezření na nemoci a patologické stavy, které byly vyloučeny</t>
  </si>
  <si>
    <t>Akutní zánět průdušek [bronchitis acuta]</t>
  </si>
  <si>
    <t>Status epilepticus</t>
  </si>
  <si>
    <t>Porod jediného plodu kleštěmi nebo vakuumextrakcí</t>
  </si>
  <si>
    <t>Nerevmatická onemocnění aortální chlopně</t>
  </si>
  <si>
    <t>Kámen dolních močových cest</t>
  </si>
  <si>
    <t>Hnisavý a neurčený zánět středního ucha [otitis media suppurativa et otitis media NS]</t>
  </si>
  <si>
    <t>Zhoubný novotvar oka a očních adnex</t>
  </si>
  <si>
    <t>Žilní městky [varices] dolních končetin</t>
  </si>
  <si>
    <t>Flegmóna – celulitida [cellulitis]</t>
  </si>
  <si>
    <t>Zhoubný novotvar močového měchýře [vesicae urinariae]</t>
  </si>
  <si>
    <t>Zhoubný novotvar těla děložního</t>
  </si>
  <si>
    <t>Nezhoubný novotvar mozkomíšních plen</t>
  </si>
  <si>
    <t>Non-folikulární lymfom</t>
  </si>
  <si>
    <t>Ostatní oddělení</t>
  </si>
  <si>
    <t>Přijetí doporučil</t>
  </si>
  <si>
    <t>Praktický lékař</t>
  </si>
  <si>
    <t>Lékař LSPP</t>
  </si>
  <si>
    <t>Lékař RZP</t>
  </si>
  <si>
    <t>Jiné oddělení téhož zařízení</t>
  </si>
  <si>
    <t>Bez doporučení lékaře</t>
  </si>
  <si>
    <t>Sociální pracovník</t>
  </si>
  <si>
    <t>Ukončení hospitalizace</t>
  </si>
  <si>
    <t>Propuštěn domů</t>
  </si>
  <si>
    <t>Propuštěn do zařízení sociálné péče</t>
  </si>
  <si>
    <t>Přeložen do zdravotnického zařízení akutní péče</t>
  </si>
  <si>
    <t>Předčasné ukončení hospitalizace</t>
  </si>
  <si>
    <t>Jiný ošetřující lékař (ambulantní specialista)</t>
  </si>
  <si>
    <t>Jiné zdravotnické zařízení (překlad z jiného lůžkového zdravotnického zařízení)</t>
  </si>
  <si>
    <t>Hospitalizace pokračuje (= začátek nového zúčtovacího období)</t>
  </si>
  <si>
    <t>hospitalizace pokračuje (= konec zúčtovacího období)</t>
  </si>
  <si>
    <t>Přeložen na jiné lůžkové oddělení téhož zdravotnického zařízení</t>
  </si>
  <si>
    <t>Přeložen do lůžkového zdravotnického zařízení následné péče - do LDN nebo na oddělení následné péče téhož ZZ</t>
  </si>
  <si>
    <t>Zemřel – pitván (bez ohledu na to, kde je pitva provedena)</t>
  </si>
  <si>
    <t>Zemřel – nepitván</t>
  </si>
  <si>
    <t>Skupina vnějších příčin úrazu / kapitola MKN-10</t>
  </si>
  <si>
    <t>XX.</t>
  </si>
  <si>
    <t>Vnější příčiny nemocnosti a úmrtnosti</t>
  </si>
  <si>
    <t>V01–V99</t>
  </si>
  <si>
    <t>Dopravní nehody</t>
  </si>
  <si>
    <t>W00–W19</t>
  </si>
  <si>
    <t>Pády</t>
  </si>
  <si>
    <t>W20–W49</t>
  </si>
  <si>
    <t>Vystavení neživotným mechanickým silám</t>
  </si>
  <si>
    <t>W65–W74</t>
  </si>
  <si>
    <t>Náhodné (u)tonutí a potopení</t>
  </si>
  <si>
    <t>W50–W64</t>
  </si>
  <si>
    <t>Vystavení životným mechanickým silám</t>
  </si>
  <si>
    <t>X20–X29</t>
  </si>
  <si>
    <t>Kontakt s jedovatými živočichy, rostlinami</t>
  </si>
  <si>
    <t>W85–W99, X00–X19</t>
  </si>
  <si>
    <t>Elektrický proud, ozáření, kouř, oheň, plamen, horko a horké látky</t>
  </si>
  <si>
    <t>X60–X84</t>
  </si>
  <si>
    <t>Úmyslné sebepoškození</t>
  </si>
  <si>
    <t>X85–X99, Y00–Y09</t>
  </si>
  <si>
    <t>Napadení (útok)</t>
  </si>
  <si>
    <t>Y40–Y84</t>
  </si>
  <si>
    <t>Komplikace zdravotní péče</t>
  </si>
  <si>
    <t>W75–W84, X30–X59, Y10–Y36, Y85–Y89</t>
  </si>
  <si>
    <t>Ostatní vnější příčiny</t>
  </si>
  <si>
    <t>* Případy, u nichž je uvedena diagnóza vnější příčiny úrazu z XX. kapitoly MKN-10.</t>
  </si>
  <si>
    <t>Dermatologie</t>
  </si>
  <si>
    <t>Gynekologie</t>
  </si>
  <si>
    <t>Onkologie</t>
  </si>
  <si>
    <t>Pneumologie</t>
  </si>
  <si>
    <t>Protetika</t>
  </si>
  <si>
    <t>Čelistní chirurgie</t>
  </si>
  <si>
    <t>COVID19</t>
  </si>
  <si>
    <t>Oddělení</t>
  </si>
  <si>
    <t xml:space="preserve"> Onkologie</t>
  </si>
  <si>
    <t>Anesteziologie</t>
  </si>
  <si>
    <t>Poznámka: Celkový součet neodpovídá řádkovému součtu, neboť jedna osoba se může vyskytnout ve více věkových skupinách.</t>
  </si>
  <si>
    <t>Tabulka 8.1: Hospitalizace dle oboru - akutní péče</t>
  </si>
  <si>
    <t>Následná péče</t>
  </si>
  <si>
    <t>Ošetřovatelství</t>
  </si>
  <si>
    <t>COVID-19</t>
  </si>
  <si>
    <t>Zhoubný novotvar rektosigmoideálního spojení</t>
  </si>
  <si>
    <t>Zhoubný novotvar varlete</t>
  </si>
  <si>
    <t>Zhoubný novotvar mandle (tonzily)</t>
  </si>
  <si>
    <t>Zhoubný novotvar hrdla děložního [cervicis uteri]</t>
  </si>
  <si>
    <t>Zhoubný novotvar konečníku</t>
  </si>
  <si>
    <t>Jiná folikulární onemocnění</t>
  </si>
  <si>
    <t>Onemocnění sítnice při nemocech zařazených jinde</t>
  </si>
  <si>
    <t>Poruchy refrakce a akomodace</t>
  </si>
  <si>
    <t>Osteonekróza</t>
  </si>
  <si>
    <t>Pneumonie‚ původce NS</t>
  </si>
  <si>
    <t>Střevní infekce viry a jinými určenými mikroorganismy</t>
  </si>
  <si>
    <t>Akutní zánět hrtanu a průdušnice [laryngitis et tracheitis acuta]</t>
  </si>
  <si>
    <t>Smíšené poruchy chování a emocí</t>
  </si>
  <si>
    <t>Poruchy příjmu potravy</t>
  </si>
  <si>
    <t>Zánět plic (pneumonie) způsobený jinými infekčními organismy nezařazený jinde</t>
  </si>
  <si>
    <t>Pneumotorax</t>
  </si>
  <si>
    <t> Akutní selhání ledvin</t>
  </si>
  <si>
    <t>Astmatický stav [status asthmaticus]</t>
  </si>
  <si>
    <t>Ano</t>
  </si>
  <si>
    <t>Ne</t>
  </si>
  <si>
    <t>Poznámka: Celkový součet neodpovídá řádkovému součtu, neboť jedna osoba se může vyskytnout na více odděleních.</t>
  </si>
  <si>
    <t>Narození v nemocnici</t>
  </si>
  <si>
    <t>Tabulka 15: Přijetí a ukončení hospitalizace</t>
  </si>
  <si>
    <t>Tabulka 19.1: Vztah mezi krajem hospitalizace a bydlištěm pacienta - akutní péče</t>
  </si>
  <si>
    <t>Neuvedeno</t>
  </si>
  <si>
    <t>Poznámka: Celkový součet neodpoví řádkovému součtu, neboť jedna osoba může být zahrnuta ve více skupinách vnějších příčin úrazu.</t>
  </si>
  <si>
    <t>ARO</t>
  </si>
  <si>
    <r>
      <rPr>
        <vertAlign val="superscript"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Případy, u nichž je uvedena diagnóza vnější příčiny úrazu z XX. kapitoly MKN-10.</t>
    </r>
  </si>
  <si>
    <t>A15</t>
  </si>
  <si>
    <t>Bakteriální zánět plic (pneumonie) nezařazený jinde</t>
  </si>
  <si>
    <t>Pohrudniční výpotek nezařazený jinde</t>
  </si>
  <si>
    <t>Tuberkulóza dýchacího ústrojí, bakteriologicky a histologicky ověřená</t>
  </si>
  <si>
    <t>F03</t>
  </si>
  <si>
    <t>F01</t>
  </si>
  <si>
    <t>Poruchy duševní a poruchy chování způsobené užíváním více drog a jiných psychoaktivních látek</t>
  </si>
  <si>
    <t>Poruchy duševní a poruchy chování způsobené užíváním jiných stimulancií‚ včetně kofeinu</t>
  </si>
  <si>
    <t>Neurčená demence</t>
  </si>
  <si>
    <t>Delirium‚ které není vyvolané alkoholem nebo jinými psychoaktivními látkami</t>
  </si>
  <si>
    <t>Vaskulární demence</t>
  </si>
  <si>
    <t>Zlomenina kosti stehenní [fractura femoris]</t>
  </si>
  <si>
    <t>Intracerebrální (nitromozkové) krvácení</t>
  </si>
  <si>
    <t>Artróza kyčelního kloubu – koxartróza [coxarthrosis]</t>
  </si>
  <si>
    <t>Jiná poranění postihující více částí těla nezařazená jinde</t>
  </si>
  <si>
    <t>Tabulka 4.1: Rozložení počtu hospitalizací podle délky trvání a kapitol MKN-10 - akutní péče</t>
  </si>
  <si>
    <t>U04</t>
  </si>
  <si>
    <t>SARS</t>
  </si>
  <si>
    <t xml:space="preserve">Poznámka: Pacienti s neuvedeným místem ošetření nejsou zahrnuti. </t>
  </si>
  <si>
    <t xml:space="preserve">Poznámka: Pacienti s neuvedeným místem bydliště nejsou zahrnuti. </t>
  </si>
  <si>
    <t>Dětské lékařství (pediatrie)</t>
  </si>
  <si>
    <t>Poznámka: Řádek celkem zahrnuje celkový počet hospitalizačních případů nečleněných na obory.</t>
  </si>
  <si>
    <t>Tabulka 1.1: Přehled hospitalizací v letech 2010–2022 - akutní péče</t>
  </si>
  <si>
    <t>Tabulka 1.2: Přehled všech hospitalizací včetně následné péče v letech 2010–2022</t>
  </si>
  <si>
    <t>Veškerá hospitalizační péče včetně následné péče - Počet případů absolutně</t>
  </si>
  <si>
    <t>Veškerá hospitalizační péče včetně následné péče - Počet případů na 100 000 obyvatel</t>
  </si>
  <si>
    <t>Veškerá hospitalizační péče včetně následné péče - Průměrná ošetřovací doba</t>
  </si>
  <si>
    <t>Tabulka 4.2: Rozložení počtu hospitalizací podle délky trvání a kapitol MKN-10 - veškerá hospitalizační péče včetně následné péče</t>
  </si>
  <si>
    <t>Tabulka 5.2: Hospitalizační případy včetně následné péče podle kapitol MKN-10, věkových skupin a pohlaví – absolutně</t>
  </si>
  <si>
    <t>Tabulka 6.2: Hospitalizační případy včetně následné péče podle kapitol MKN-10, věkových skupin a pohlaví  – v přepočtu na 100 000 obyvatel</t>
  </si>
  <si>
    <t>Tabulka 7.2: Hospitalizovaní podle kapitol MKN-10, věkových skupin a pohlaví - veškerá hospitalizační péče včetně následné péče</t>
  </si>
  <si>
    <t>Tabulka 8.2: Hospitalizace dle oboru - veškerá hospitalizační péče včetně následné péče</t>
  </si>
  <si>
    <t>Tabulka 10.2: Hospitalizační případy včetně následné péče podle vybraných základních diagnóz a pohlaví</t>
  </si>
  <si>
    <t>J10</t>
  </si>
  <si>
    <t>J22</t>
  </si>
  <si>
    <t>B01</t>
  </si>
  <si>
    <t>Chřipka způsobená identifikovaným sezónním chřipkovým virem</t>
  </si>
  <si>
    <t>Neurčené akutní infekce dolní části dýchacího ústrojí</t>
  </si>
  <si>
    <t>Plané neštovice</t>
  </si>
  <si>
    <t>J13</t>
  </si>
  <si>
    <t>Obezita – otylost</t>
  </si>
  <si>
    <t>Zánět plic‚ původce: Streptococcus pneumoniae</t>
  </si>
  <si>
    <t>G98</t>
  </si>
  <si>
    <t>Jiné poruchy nervové soustavy nezařazené jinde</t>
  </si>
  <si>
    <t>Mdloba (synkopa) a zhroucení (kolaps)</t>
  </si>
  <si>
    <t>J00</t>
  </si>
  <si>
    <t>Akutní zánět mandlí – akutní tonzilitida</t>
  </si>
  <si>
    <t>Akutní zánět nosohltanu</t>
  </si>
  <si>
    <t>Artróza kyčelního kloubu – koxartróza</t>
  </si>
  <si>
    <t>Artróza kolenního kloubu – gonartróza</t>
  </si>
  <si>
    <t>Hemoroidy a perianální žilní trombóza</t>
  </si>
  <si>
    <t>M21</t>
  </si>
  <si>
    <t>Jiné získané deformity končetin</t>
  </si>
  <si>
    <t>Zlomenina v úrovni zápěstí a ruky</t>
  </si>
  <si>
    <t>I86</t>
  </si>
  <si>
    <t>T19</t>
  </si>
  <si>
    <t>Žilní městky [varices] jiných lokalizací</t>
  </si>
  <si>
    <t>Cizí těleso v močovém a pohlavním ústrojí</t>
  </si>
  <si>
    <t>H91</t>
  </si>
  <si>
    <t xml:space="preserve">Akutní zánět mandlí – akutní tonzilitida </t>
  </si>
  <si>
    <t>Jiná ztráta sluchu</t>
  </si>
  <si>
    <t>H44</t>
  </si>
  <si>
    <t>Nemoci očního bulbu</t>
  </si>
  <si>
    <t>C22</t>
  </si>
  <si>
    <t>Zhoubný novotvar jater a intrahepatálních žlučových cest</t>
  </si>
  <si>
    <t>Tabulka 13.1: Přehled hospitalizací a operací na vybraných odděleních a celkem - akutní péče</t>
  </si>
  <si>
    <t>Veškerá hosp. péče včetně následné</t>
  </si>
  <si>
    <t>Tabulka 17.1: Hospitalizace dle kapitol MKN-10 a kraje ošetření - akutní péče</t>
  </si>
  <si>
    <t>Poznámka: Celkový součet zahrnuje také kapitoly MKN-10 s označením XX. a XXII. Celkové součty v rámci kapitol MKN-10 nezahrnují hospitalizace s neuvedeným krajem ošetření.</t>
  </si>
  <si>
    <t>Tabulka 17.1: Hospitalizace dle kapitol MKN-10 a kraje ošetření - veškerá hospitalizační péče včetně následné péče</t>
  </si>
  <si>
    <t>Tabulka 18.1: Hospitalizace dle kapitol MKN-10 a kraje bydliště - akutní péče</t>
  </si>
  <si>
    <t>Tabulka 18.2: Hospitalizace dle kapitol MKN-10 a kraje bydliště - veškerá hospitalizační péče včetně následné péče</t>
  </si>
  <si>
    <t>Poznámka: Celkový součet zahrnuje také kapitoly MKN-10 s označením XX. a XXII. Celkové součty v rámci kapitol MKN-10 nezahrnují hospitalizace s neuvedeným krajem bydliště.</t>
  </si>
  <si>
    <t>Tabulka 19.2: Vztah mezi krajem hospitalizace a bydlištěm pacienta - veškerá hospitalizační péče včetně následné péče</t>
  </si>
  <si>
    <t>Tabulka 20.2: Vztah mezi okresem bydliště pacienta a místem hospitalizace - veškerá hospitalizační péče včetně následné péče</t>
  </si>
  <si>
    <r>
      <t>Tabulka 21: Hospitalizace pro úrazy, podle skupin vnějších příčin - akutní péče</t>
    </r>
    <r>
      <rPr>
        <b/>
        <vertAlign val="superscript"/>
        <sz val="11"/>
        <color theme="1"/>
        <rFont val="Calibri"/>
        <family val="2"/>
        <charset val="238"/>
        <scheme val="minor"/>
      </rPr>
      <t>*</t>
    </r>
  </si>
  <si>
    <t>Tabulka 13.2: Přehled hospitalizací a operací na vybraných odděleních a celkem - veškerá hospitalizační péče včetně následné péče</t>
  </si>
  <si>
    <t>Tabulka 11.1: Hospitalizace na vybraných odděleních podle základních diagnóz (20 nejčetnějších diagnóz na oddělení)</t>
  </si>
  <si>
    <t>Tabulka 11.2: Hospitalizace na vybraných odděleních podle základních diagnóz (20 nejčetnějších diagnóz na oddělení)</t>
  </si>
  <si>
    <t xml:space="preserve">                          veškerá hospitalizační péče včetně následné péče</t>
  </si>
  <si>
    <t>Jiná chronická obstrukční plicní nemoc</t>
  </si>
  <si>
    <t xml:space="preserve">                           akutní péče</t>
  </si>
  <si>
    <t>Tabulka 12.1: Hospitalizace a operace na vybraných odděleních podle věkových skupin - akutní péče</t>
  </si>
  <si>
    <t>Tabulka 12.2: Hospitalizace a operace na vybraných odděleních podle věkových skupin - veškerá hospitalizační péče včetně následné péče</t>
  </si>
  <si>
    <t>Tabulka 14.1: Hospitalizace a operace dle pohlaví a věkových skupin - akutní péče</t>
  </si>
  <si>
    <t>Tabulka 14.2: Hospitalizace a operace dle pohlaví a věkových skupin - veškerá hospitalizační péče včetně následné</t>
  </si>
  <si>
    <r>
      <t>Tabulka 24: Hospitalizace a operace dle pohlaví a věkových skupin - akutní péče</t>
    </r>
    <r>
      <rPr>
        <b/>
        <vertAlign val="superscript"/>
        <sz val="11"/>
        <color theme="1"/>
        <rFont val="Calibri"/>
        <family val="2"/>
        <charset val="238"/>
        <scheme val="minor"/>
      </rPr>
      <t>*</t>
    </r>
  </si>
  <si>
    <r>
      <t>Tabulka 22: Hospitalizace a operace pro úrazy na vybraných odděleních podle věkových skupin - akutní péče</t>
    </r>
    <r>
      <rPr>
        <b/>
        <vertAlign val="superscript"/>
        <sz val="11"/>
        <color theme="1"/>
        <rFont val="Calibri"/>
        <family val="2"/>
        <charset val="238"/>
        <scheme val="minor"/>
      </rPr>
      <t>*</t>
    </r>
  </si>
  <si>
    <t>Tabulka 3.1: Hospitalizace dle kapitol MKN-10 a pohlaví - akutní péče</t>
  </si>
  <si>
    <t>Tabulka 3.2: Hospitalizace dle kapitol MKN-10 a pohlaví - veškerá hospitalizační péče včetně následné péče</t>
  </si>
  <si>
    <t>Tabulka 9.2: Hospitalizační případy včetně následné péče podle kapitol MKN-10 a skupin diagnóz</t>
  </si>
  <si>
    <t>Tabulka 16: Operace dle vybraných hlavních operačních diagnóz</t>
  </si>
  <si>
    <r>
      <t>Tabulka 23: Přehled hospitalizací a operací na vybraných odděleních a celkem - akutní péče</t>
    </r>
    <r>
      <rPr>
        <b/>
        <vertAlign val="superscript"/>
        <sz val="11"/>
        <color theme="1"/>
        <rFont val="Calibri"/>
        <family val="2"/>
        <charset val="238"/>
        <scheme val="minor"/>
      </rPr>
      <t>*</t>
    </r>
  </si>
  <si>
    <t>Tabulka 2: Vývoj hospitalizovanosti v letech 2010–2022 podle kapitol MKN-10</t>
  </si>
  <si>
    <t>Zdroj dat: NRHZS</t>
  </si>
  <si>
    <t>Zpracováno dne: 7. 11. 2023</t>
  </si>
  <si>
    <t>Stav k datu: 7. 11. 2023</t>
  </si>
  <si>
    <t>Přehled hospitalizačních případů</t>
  </si>
  <si>
    <t>Přehled hospitalizací v letech 2010–2022</t>
  </si>
  <si>
    <t>Vývoj hospitalizovanosti v letech 2010–2022 podle kapitol MKN-10</t>
  </si>
  <si>
    <t>Hospitalizace dle kapitol MKN-10 a pohlaví</t>
  </si>
  <si>
    <t>Rozložení počtu hospitalizací podle délky trvání a kapitol MKN-10</t>
  </si>
  <si>
    <t>Hospitalizovaní podle kapitol MKN-10, věkových skupin a pohlaví</t>
  </si>
  <si>
    <t>Hospitalizace dle oboru</t>
  </si>
  <si>
    <t>Hospitalizační případy akutní péče podle kapitol MKN-10 a skupin diagnóz</t>
  </si>
  <si>
    <t>Hospitalizační případy akutní péče podle vybraných základních diagnóz a pohlaví</t>
  </si>
  <si>
    <t>Hospitalizace a operace na vybraných odděleních podle věkových skupin</t>
  </si>
  <si>
    <t>Přehled hospitalizací a operací na vybraných odděleních a celkem</t>
  </si>
  <si>
    <t>Hospitalizace a operace dle pohlaví a věkových skupin</t>
  </si>
  <si>
    <t>Přijetí a ukončení hospitalizace</t>
  </si>
  <si>
    <t>Operace dle vybraných hlavních operačních diagnóz</t>
  </si>
  <si>
    <t>Hospitalizace dle kapitol MKN-10 a kraje ošetření</t>
  </si>
  <si>
    <t>Hospitalizace dle kapitol MKN-10 a kraje bydliště</t>
  </si>
  <si>
    <t>Vztah mezi krajem hospitalizace a bydlištěm pacienta</t>
  </si>
  <si>
    <t>Vztah mezi okresem bydliště pacienta a místem hospitalizace</t>
  </si>
  <si>
    <t>Hospitalizace pro úrazy, podle skupin vnějších příčin</t>
  </si>
  <si>
    <t>Hospitalizace a operace pro úrazy na vybraných odděleních podle věkových skupin</t>
  </si>
  <si>
    <t>Přehled hospitalizací a operacích na vybraných odděleních a celkem</t>
  </si>
  <si>
    <t>Veškerá hospitalizační péče včetně následné péče</t>
  </si>
  <si>
    <t>Hospitalizační případy včetně následné péče podle kapitol MKN-10, věkových skupin a pohlaví</t>
  </si>
  <si>
    <t>Hospitalizační případy včetně následné péče podle kapitol MKN-10, věkových skupin a pohlaví – v přepočtu na 100 000 obyvatel</t>
  </si>
  <si>
    <t>Hospitalizační případy včetně následné péče podle kapitol MKN-10 a skupin diagnóz</t>
  </si>
  <si>
    <t>Hospitalizační případy včetně následné péče podle vybraných základních diagnóz a pohlaví</t>
  </si>
  <si>
    <t>Hospitalizace a operace podle pohlaví a věkových skupin</t>
  </si>
  <si>
    <t>ČR 2022</t>
  </si>
  <si>
    <t>Hospitalizační případy akutní péče podle kapitol MKN-10, věkových skupin a pohlaví</t>
  </si>
  <si>
    <t>Hospitalizační případy akutní péče podle kapitol MKN-10, věkových skupin a pohlaví – v přepočtu na 100 000 obyvatel</t>
  </si>
  <si>
    <t>Hospitalizovaní na vybraných odděleních podle základních diagnóz (20 nejčetnějších diagnóz na oddělení)</t>
  </si>
  <si>
    <t>Kraje 2022</t>
  </si>
  <si>
    <t>Vnější příčiny nemocnosti a úmrtnosti (kapitola XX. – MKN-10)</t>
  </si>
  <si>
    <t>Hospitalizace na vybraných odděleních podle základních diagnóz (20 nejčetnějších diagnóz na oddělení)</t>
  </si>
  <si>
    <t>Časový vývoj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</si>
</sst>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##0"/>
    <numFmt numFmtId="166" formatCode="#,##0.0"/>
    <numFmt numFmtId="167" formatCode="0.0%"/>
    <numFmt numFmtId="168" formatCode="0.0\ %"/>
    <numFmt numFmtId="169" formatCode="_-* #,##0_-;\-* #,##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6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808080"/>
      <name val="Consolas"/>
      <family val="3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Wide Latin"/>
      <family val="1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01">
    <xf numFmtId="0" fontId="0" fillId="0" borderId="0" xfId="0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8" xfId="0" applyFill="1" applyBorder="1" applyAlignment="1">
      <alignment horizontal="right" indent="1"/>
    </xf>
    <xf numFmtId="0" fontId="0" fillId="2" borderId="6" xfId="0" applyFill="1" applyBorder="1" applyAlignment="1">
      <alignment horizontal="right" indent="1"/>
    </xf>
    <xf numFmtId="0" fontId="0" fillId="0" borderId="1" xfId="0" applyBorder="1"/>
    <xf numFmtId="164" fontId="0" fillId="0" borderId="0" xfId="0" applyNumberFormat="1" applyBorder="1"/>
    <xf numFmtId="164" fontId="0" fillId="0" borderId="1" xfId="0" applyNumberFormat="1" applyBorder="1"/>
    <xf numFmtId="3" fontId="0" fillId="0" borderId="0" xfId="0" applyNumberFormat="1" applyBorder="1"/>
    <xf numFmtId="3" fontId="0" fillId="0" borderId="1" xfId="0" applyNumberFormat="1" applyBorder="1"/>
    <xf numFmtId="0" fontId="2" fillId="0" borderId="0" xfId="1"/>
    <xf numFmtId="164" fontId="0" fillId="0" borderId="0" xfId="0" applyNumberFormat="1"/>
    <xf numFmtId="164" fontId="0" fillId="0" borderId="4" xfId="0" applyNumberFormat="1" applyBorder="1"/>
    <xf numFmtId="0" fontId="1" fillId="0" borderId="3" xfId="0" quotePrefix="1" applyFont="1" applyBorder="1"/>
    <xf numFmtId="0" fontId="0" fillId="0" borderId="8" xfId="0" applyBorder="1"/>
    <xf numFmtId="0" fontId="0" fillId="0" borderId="10" xfId="0" applyBorder="1"/>
    <xf numFmtId="0" fontId="1" fillId="0" borderId="3" xfId="0" applyFont="1" applyBorder="1"/>
    <xf numFmtId="0" fontId="1" fillId="0" borderId="4" xfId="0" applyFont="1" applyBorder="1"/>
    <xf numFmtId="0" fontId="0" fillId="0" borderId="12" xfId="0" applyBorder="1"/>
    <xf numFmtId="0" fontId="0" fillId="0" borderId="14" xfId="0" applyBorder="1"/>
    <xf numFmtId="3" fontId="0" fillId="0" borderId="0" xfId="0" applyNumberFormat="1"/>
    <xf numFmtId="165" fontId="4" fillId="0" borderId="0" xfId="2" applyNumberFormat="1" applyFont="1" applyFill="1" applyBorder="1" applyAlignment="1">
      <alignment horizontal="right" vertical="top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0" xfId="0" applyFill="1" applyBorder="1"/>
    <xf numFmtId="0" fontId="0" fillId="0" borderId="8" xfId="0" applyFill="1" applyBorder="1"/>
    <xf numFmtId="0" fontId="1" fillId="0" borderId="1" xfId="0" applyFont="1" applyBorder="1" applyAlignment="1"/>
    <xf numFmtId="16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6" fontId="0" fillId="0" borderId="0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0" fillId="0" borderId="16" xfId="0" applyNumberFormat="1" applyBorder="1" applyAlignment="1">
      <alignment horizontal="right"/>
    </xf>
    <xf numFmtId="164" fontId="0" fillId="0" borderId="19" xfId="0" applyNumberFormat="1" applyBorder="1"/>
    <xf numFmtId="166" fontId="0" fillId="0" borderId="0" xfId="0" applyNumberFormat="1" applyBorder="1" applyAlignment="1">
      <alignment horizontal="right"/>
    </xf>
    <xf numFmtId="166" fontId="0" fillId="0" borderId="20" xfId="0" applyNumberFormat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0" fillId="0" borderId="16" xfId="0" applyNumberFormat="1" applyFill="1" applyBorder="1"/>
    <xf numFmtId="3" fontId="0" fillId="0" borderId="20" xfId="0" applyNumberFormat="1" applyBorder="1"/>
    <xf numFmtId="3" fontId="0" fillId="0" borderId="19" xfId="0" applyNumberFormat="1" applyBorder="1"/>
    <xf numFmtId="167" fontId="0" fillId="0" borderId="20" xfId="3" applyNumberFormat="1" applyFont="1" applyBorder="1"/>
    <xf numFmtId="167" fontId="0" fillId="0" borderId="0" xfId="3" applyNumberFormat="1" applyFont="1" applyBorder="1"/>
    <xf numFmtId="167" fontId="0" fillId="0" borderId="16" xfId="3" applyNumberFormat="1" applyFont="1" applyBorder="1"/>
    <xf numFmtId="167" fontId="0" fillId="0" borderId="19" xfId="3" applyNumberFormat="1" applyFont="1" applyBorder="1"/>
    <xf numFmtId="167" fontId="0" fillId="0" borderId="18" xfId="3" applyNumberFormat="1" applyFont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right" vertical="center" indent="1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6" fontId="0" fillId="2" borderId="22" xfId="0" applyNumberFormat="1" applyFill="1" applyBorder="1" applyAlignment="1">
      <alignment horizontal="right" vertical="center" indent="1"/>
    </xf>
    <xf numFmtId="166" fontId="0" fillId="2" borderId="23" xfId="0" applyNumberFormat="1" applyFill="1" applyBorder="1" applyAlignment="1">
      <alignment horizontal="right" vertical="center" indent="1"/>
    </xf>
    <xf numFmtId="166" fontId="8" fillId="2" borderId="22" xfId="4" applyNumberFormat="1" applyFont="1" applyFill="1" applyBorder="1" applyAlignment="1">
      <alignment horizontal="right" vertical="center" indent="1"/>
    </xf>
    <xf numFmtId="0" fontId="0" fillId="2" borderId="1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right" vertical="center" indent="1"/>
    </xf>
    <xf numFmtId="166" fontId="0" fillId="2" borderId="17" xfId="0" applyNumberFormat="1" applyFill="1" applyBorder="1" applyAlignment="1">
      <alignment horizontal="right" vertical="center" indent="1"/>
    </xf>
    <xf numFmtId="0" fontId="0" fillId="2" borderId="0" xfId="0" applyFill="1" applyBorder="1"/>
    <xf numFmtId="3" fontId="0" fillId="2" borderId="0" xfId="0" applyNumberFormat="1" applyFill="1" applyBorder="1" applyAlignment="1">
      <alignment horizontal="right" vertical="center" indent="1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right" vertical="center" indent="1"/>
    </xf>
    <xf numFmtId="3" fontId="0" fillId="2" borderId="25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right" vertical="center" indent="1"/>
    </xf>
    <xf numFmtId="0" fontId="0" fillId="0" borderId="0" xfId="0" applyBorder="1"/>
    <xf numFmtId="16" fontId="0" fillId="0" borderId="0" xfId="0" applyNumberFormat="1"/>
    <xf numFmtId="17" fontId="0" fillId="0" borderId="0" xfId="0" applyNumberFormat="1"/>
    <xf numFmtId="166" fontId="0" fillId="2" borderId="16" xfId="0" applyNumberFormat="1" applyFill="1" applyBorder="1" applyAlignment="1">
      <alignment horizontal="right" vertical="center" indent="1"/>
    </xf>
    <xf numFmtId="3" fontId="0" fillId="2" borderId="26" xfId="0" applyNumberFormat="1" applyFill="1" applyBorder="1" applyAlignment="1">
      <alignment horizontal="right" vertical="center" indent="1"/>
    </xf>
    <xf numFmtId="3" fontId="0" fillId="2" borderId="27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66" fontId="0" fillId="2" borderId="26" xfId="0" applyNumberFormat="1" applyFill="1" applyBorder="1" applyAlignment="1">
      <alignment horizontal="right" vertical="center" indent="1"/>
    </xf>
    <xf numFmtId="0" fontId="0" fillId="0" borderId="5" xfId="0" applyBorder="1"/>
    <xf numFmtId="0" fontId="0" fillId="0" borderId="9" xfId="0" applyBorder="1"/>
    <xf numFmtId="0" fontId="0" fillId="0" borderId="7" xfId="0" applyBorder="1"/>
    <xf numFmtId="167" fontId="0" fillId="0" borderId="1" xfId="3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/>
    <xf numFmtId="3" fontId="0" fillId="2" borderId="1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right" vertical="center" indent="1"/>
    </xf>
    <xf numFmtId="0" fontId="1" fillId="2" borderId="0" xfId="0" applyFont="1" applyFill="1" applyAlignment="1">
      <alignment horizontal="left" vertical="center"/>
    </xf>
    <xf numFmtId="3" fontId="0" fillId="2" borderId="0" xfId="0" applyNumberFormat="1" applyFill="1" applyAlignment="1">
      <alignment horizontal="right" vertical="center" wrapText="1" indent="1"/>
    </xf>
    <xf numFmtId="0" fontId="0" fillId="2" borderId="0" xfId="0" applyFill="1" applyAlignment="1">
      <alignment horizontal="left" vertical="center"/>
    </xf>
    <xf numFmtId="3" fontId="0" fillId="2" borderId="0" xfId="0" applyNumberFormat="1" applyFill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3" fontId="0" fillId="2" borderId="11" xfId="0" applyNumberFormat="1" applyFill="1" applyBorder="1" applyAlignment="1">
      <alignment horizontal="center" vertical="center" wrapText="1"/>
    </xf>
    <xf numFmtId="166" fontId="0" fillId="2" borderId="1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0" fillId="2" borderId="20" xfId="0" applyNumberFormat="1" applyFill="1" applyBorder="1" applyAlignment="1">
      <alignment horizontal="center" vertical="center" wrapText="1"/>
    </xf>
    <xf numFmtId="166" fontId="0" fillId="2" borderId="20" xfId="0" applyNumberForma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3" fontId="0" fillId="2" borderId="4" xfId="0" applyNumberFormat="1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166" fontId="0" fillId="2" borderId="0" xfId="0" applyNumberFormat="1" applyFont="1" applyFill="1" applyAlignment="1">
      <alignment horizontal="center" vertical="center" wrapText="1"/>
    </xf>
    <xf numFmtId="0" fontId="0" fillId="0" borderId="0" xfId="0" applyFont="1"/>
    <xf numFmtId="166" fontId="0" fillId="2" borderId="0" xfId="0" applyNumberFormat="1" applyFill="1" applyAlignment="1">
      <alignment horizontal="right" vertical="center" inden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168" fontId="0" fillId="2" borderId="0" xfId="0" applyNumberFormat="1" applyFill="1" applyAlignment="1">
      <alignment horizontal="right" vertical="center" indent="1"/>
    </xf>
    <xf numFmtId="3" fontId="0" fillId="2" borderId="11" xfId="0" applyNumberFormat="1" applyFill="1" applyBorder="1" applyAlignment="1">
      <alignment horizontal="right" vertical="center" indent="1"/>
    </xf>
    <xf numFmtId="166" fontId="0" fillId="2" borderId="11" xfId="0" applyNumberFormat="1" applyFill="1" applyBorder="1" applyAlignment="1">
      <alignment horizontal="right" vertical="center" indent="1"/>
    </xf>
    <xf numFmtId="164" fontId="0" fillId="0" borderId="20" xfId="0" applyNumberFormat="1" applyBorder="1"/>
    <xf numFmtId="0" fontId="0" fillId="2" borderId="30" xfId="0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32" xfId="0" applyNumberFormat="1" applyBorder="1"/>
    <xf numFmtId="0" fontId="0" fillId="2" borderId="21" xfId="0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3" fontId="0" fillId="2" borderId="34" xfId="0" applyNumberFormat="1" applyFill="1" applyBorder="1" applyAlignment="1">
      <alignment horizontal="right" vertical="center" indent="1"/>
    </xf>
    <xf numFmtId="3" fontId="0" fillId="2" borderId="31" xfId="0" applyNumberFormat="1" applyFill="1" applyBorder="1" applyAlignment="1">
      <alignment horizontal="right" vertical="center" indent="1"/>
    </xf>
    <xf numFmtId="166" fontId="0" fillId="2" borderId="35" xfId="0" applyNumberFormat="1" applyFill="1" applyBorder="1" applyAlignment="1">
      <alignment horizontal="right" vertical="center" indent="1"/>
    </xf>
    <xf numFmtId="3" fontId="0" fillId="2" borderId="36" xfId="0" applyNumberFormat="1" applyFill="1" applyBorder="1" applyAlignment="1">
      <alignment horizontal="right" vertical="center" indent="1"/>
    </xf>
    <xf numFmtId="3" fontId="0" fillId="2" borderId="37" xfId="0" applyNumberFormat="1" applyFill="1" applyBorder="1" applyAlignment="1">
      <alignment horizontal="right" vertical="center" indent="1"/>
    </xf>
    <xf numFmtId="3" fontId="0" fillId="2" borderId="20" xfId="0" applyNumberFormat="1" applyFill="1" applyBorder="1" applyAlignment="1">
      <alignment horizontal="right" vertical="center" indent="1"/>
    </xf>
    <xf numFmtId="168" fontId="0" fillId="2" borderId="20" xfId="0" applyNumberFormat="1" applyFill="1" applyBorder="1" applyAlignment="1">
      <alignment horizontal="right" vertical="center" indent="1"/>
    </xf>
    <xf numFmtId="166" fontId="0" fillId="0" borderId="4" xfId="0" applyNumberFormat="1" applyBorder="1"/>
    <xf numFmtId="166" fontId="0" fillId="0" borderId="1" xfId="0" applyNumberFormat="1" applyBorder="1"/>
    <xf numFmtId="166" fontId="0" fillId="2" borderId="2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right" vertical="center" indent="1"/>
    </xf>
    <xf numFmtId="0" fontId="0" fillId="2" borderId="20" xfId="0" applyFill="1" applyBorder="1" applyAlignment="1">
      <alignment horizontal="center" vertical="center" wrapText="1"/>
    </xf>
    <xf numFmtId="167" fontId="0" fillId="2" borderId="0" xfId="3" applyNumberFormat="1" applyFont="1" applyFill="1" applyAlignment="1">
      <alignment horizontal="right" vertical="center" indent="1"/>
    </xf>
    <xf numFmtId="167" fontId="0" fillId="2" borderId="20" xfId="3" applyNumberFormat="1" applyFont="1" applyFill="1" applyBorder="1" applyAlignment="1">
      <alignment horizontal="right" vertical="center" inden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right" vertical="center" indent="1"/>
    </xf>
    <xf numFmtId="3" fontId="5" fillId="2" borderId="0" xfId="0" applyNumberFormat="1" applyFont="1" applyFill="1" applyAlignment="1">
      <alignment horizontal="right" vertical="center" indent="1"/>
    </xf>
    <xf numFmtId="3" fontId="0" fillId="2" borderId="18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/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right" vertical="center"/>
    </xf>
    <xf numFmtId="166" fontId="0" fillId="2" borderId="22" xfId="0" applyNumberFormat="1" applyFill="1" applyBorder="1" applyAlignment="1">
      <alignment horizontal="right" vertical="center"/>
    </xf>
    <xf numFmtId="3" fontId="0" fillId="2" borderId="24" xfId="0" applyNumberFormat="1" applyFill="1" applyBorder="1" applyAlignment="1">
      <alignment horizontal="right" vertical="center"/>
    </xf>
    <xf numFmtId="166" fontId="0" fillId="2" borderId="0" xfId="0" applyNumberFormat="1" applyFill="1" applyBorder="1" applyAlignment="1">
      <alignment horizontal="right" vertical="center"/>
    </xf>
    <xf numFmtId="3" fontId="0" fillId="2" borderId="26" xfId="0" applyNumberFormat="1" applyFill="1" applyBorder="1" applyAlignment="1">
      <alignment horizontal="right" vertical="center"/>
    </xf>
    <xf numFmtId="166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11" xfId="0" applyFill="1" applyBorder="1" applyAlignment="1">
      <alignment vertical="center"/>
    </xf>
    <xf numFmtId="168" fontId="0" fillId="2" borderId="11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2" borderId="2" xfId="0" applyFont="1" applyFill="1" applyBorder="1"/>
    <xf numFmtId="3" fontId="0" fillId="2" borderId="2" xfId="0" applyNumberFormat="1" applyFill="1" applyBorder="1" applyAlignment="1">
      <alignment horizontal="right" vertical="center" indent="1"/>
    </xf>
    <xf numFmtId="168" fontId="0" fillId="2" borderId="2" xfId="0" applyNumberFormat="1" applyFill="1" applyBorder="1" applyAlignment="1">
      <alignment horizontal="right" vertical="center" indent="1"/>
    </xf>
    <xf numFmtId="168" fontId="0" fillId="2" borderId="15" xfId="0" applyNumberFormat="1" applyFill="1" applyBorder="1" applyAlignment="1">
      <alignment horizontal="right" vertical="center" indent="1"/>
    </xf>
    <xf numFmtId="166" fontId="0" fillId="2" borderId="2" xfId="0" applyNumberFormat="1" applyFill="1" applyBorder="1" applyAlignment="1">
      <alignment horizontal="right" vertical="center" indent="1"/>
    </xf>
    <xf numFmtId="168" fontId="0" fillId="2" borderId="16" xfId="0" applyNumberFormat="1" applyFill="1" applyBorder="1" applyAlignment="1">
      <alignment horizontal="right" vertical="center" indent="1"/>
    </xf>
    <xf numFmtId="0" fontId="1" fillId="2" borderId="11" xfId="0" applyFont="1" applyFill="1" applyBorder="1"/>
    <xf numFmtId="3" fontId="0" fillId="2" borderId="38" xfId="0" applyNumberFormat="1" applyFill="1" applyBorder="1" applyAlignment="1">
      <alignment horizontal="right" vertical="center" indent="1"/>
    </xf>
    <xf numFmtId="168" fontId="0" fillId="2" borderId="38" xfId="0" applyNumberForma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right" vertical="center" indent="1"/>
    </xf>
    <xf numFmtId="3" fontId="0" fillId="2" borderId="13" xfId="0" applyNumberFormat="1" applyFill="1" applyBorder="1" applyAlignment="1">
      <alignment horizontal="right" vertical="center" indent="1"/>
    </xf>
    <xf numFmtId="168" fontId="0" fillId="2" borderId="26" xfId="0" applyNumberFormat="1" applyFill="1" applyBorder="1" applyAlignment="1">
      <alignment horizontal="right" vertical="center" indent="1"/>
    </xf>
    <xf numFmtId="168" fontId="0" fillId="2" borderId="27" xfId="0" applyNumberFormat="1" applyFill="1" applyBorder="1" applyAlignment="1">
      <alignment horizontal="right" vertical="center" indent="1"/>
    </xf>
    <xf numFmtId="168" fontId="0" fillId="2" borderId="0" xfId="0" applyNumberFormat="1" applyFill="1" applyBorder="1" applyAlignment="1">
      <alignment horizontal="right" vertical="center" indent="1"/>
    </xf>
    <xf numFmtId="3" fontId="0" fillId="2" borderId="29" xfId="0" applyNumberFormat="1" applyFill="1" applyBorder="1" applyAlignment="1">
      <alignment horizontal="right" vertical="center" indent="1"/>
    </xf>
    <xf numFmtId="3" fontId="0" fillId="2" borderId="11" xfId="0" applyNumberFormat="1" applyFont="1" applyFill="1" applyBorder="1" applyAlignment="1">
      <alignment horizontal="right" vertical="center" indent="1"/>
    </xf>
    <xf numFmtId="3" fontId="0" fillId="2" borderId="40" xfId="0" applyNumberFormat="1" applyFill="1" applyBorder="1" applyAlignment="1">
      <alignment horizontal="right" vertical="center" indent="1"/>
    </xf>
    <xf numFmtId="168" fontId="0" fillId="2" borderId="37" xfId="0" applyNumberFormat="1" applyFill="1" applyBorder="1" applyAlignment="1">
      <alignment horizontal="right" vertical="center" indent="1"/>
    </xf>
    <xf numFmtId="168" fontId="0" fillId="2" borderId="29" xfId="0" applyNumberFormat="1" applyFill="1" applyBorder="1" applyAlignment="1">
      <alignment horizontal="right" vertical="center" indent="1"/>
    </xf>
    <xf numFmtId="168" fontId="0" fillId="2" borderId="29" xfId="0" applyNumberFormat="1" applyFont="1" applyFill="1" applyBorder="1" applyAlignment="1">
      <alignment horizontal="right" vertical="center" indent="1"/>
    </xf>
    <xf numFmtId="168" fontId="0" fillId="2" borderId="11" xfId="0" applyNumberFormat="1" applyFont="1" applyFill="1" applyBorder="1" applyAlignment="1">
      <alignment horizontal="right" vertical="center" indent="1"/>
    </xf>
    <xf numFmtId="168" fontId="0" fillId="2" borderId="38" xfId="0" applyNumberFormat="1" applyFont="1" applyFill="1" applyBorder="1" applyAlignment="1">
      <alignment horizontal="right" vertical="center" indent="1"/>
    </xf>
    <xf numFmtId="3" fontId="0" fillId="2" borderId="0" xfId="0" applyNumberFormat="1" applyFont="1" applyFill="1" applyAlignment="1">
      <alignment horizontal="right" vertical="center" indent="1"/>
    </xf>
    <xf numFmtId="3" fontId="0" fillId="2" borderId="4" xfId="0" applyNumberFormat="1" applyFill="1" applyBorder="1" applyAlignment="1">
      <alignment horizontal="right" vertical="center" indent="1"/>
    </xf>
    <xf numFmtId="0" fontId="0" fillId="2" borderId="0" xfId="0" applyFont="1" applyFill="1"/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11" xfId="0" applyFill="1" applyBorder="1"/>
    <xf numFmtId="0" fontId="0" fillId="2" borderId="20" xfId="0" applyFill="1" applyBorder="1"/>
    <xf numFmtId="166" fontId="0" fillId="2" borderId="20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/>
    <xf numFmtId="166" fontId="0" fillId="2" borderId="4" xfId="0" applyNumberForma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1" xfId="0" applyFont="1" applyFill="1" applyBorder="1"/>
    <xf numFmtId="0" fontId="0" fillId="2" borderId="0" xfId="0" applyFont="1" applyFill="1" applyBorder="1"/>
    <xf numFmtId="3" fontId="0" fillId="2" borderId="1" xfId="0" applyNumberFormat="1" applyFill="1" applyBorder="1" applyAlignment="1">
      <alignment vertical="center"/>
    </xf>
    <xf numFmtId="3" fontId="0" fillId="2" borderId="11" xfId="0" applyNumberFormat="1" applyFill="1" applyBorder="1" applyAlignment="1">
      <alignment horizontal="right" vertical="center"/>
    </xf>
    <xf numFmtId="167" fontId="0" fillId="2" borderId="0" xfId="3" applyNumberFormat="1" applyFont="1" applyFill="1" applyBorder="1" applyAlignment="1">
      <alignment horizontal="center"/>
    </xf>
    <xf numFmtId="167" fontId="0" fillId="2" borderId="20" xfId="3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right" vertical="center" wrapText="1" indent="1"/>
    </xf>
    <xf numFmtId="3" fontId="0" fillId="2" borderId="11" xfId="0" applyNumberFormat="1" applyFill="1" applyBorder="1" applyAlignment="1">
      <alignment horizontal="right" vertical="center" wrapText="1" indent="1"/>
    </xf>
    <xf numFmtId="166" fontId="0" fillId="2" borderId="11" xfId="0" applyNumberFormat="1" applyFill="1" applyBorder="1" applyAlignment="1">
      <alignment horizontal="right" vertical="center" wrapText="1" indent="1"/>
    </xf>
    <xf numFmtId="3" fontId="0" fillId="2" borderId="1" xfId="0" applyNumberFormat="1" applyFill="1" applyBorder="1" applyAlignment="1">
      <alignment horizontal="right" vertical="center" wrapText="1" indent="1"/>
    </xf>
    <xf numFmtId="166" fontId="0" fillId="2" borderId="1" xfId="0" applyNumberFormat="1" applyFill="1" applyBorder="1" applyAlignment="1">
      <alignment horizontal="right" vertical="center" wrapText="1" indent="1"/>
    </xf>
    <xf numFmtId="0" fontId="0" fillId="0" borderId="2" xfId="0" applyBorder="1"/>
    <xf numFmtId="167" fontId="0" fillId="0" borderId="32" xfId="3" applyNumberFormat="1" applyFont="1" applyBorder="1"/>
    <xf numFmtId="167" fontId="0" fillId="0" borderId="38" xfId="3" applyNumberFormat="1" applyFont="1" applyBorder="1"/>
    <xf numFmtId="166" fontId="0" fillId="0" borderId="0" xfId="0" applyNumberFormat="1"/>
    <xf numFmtId="166" fontId="0" fillId="2" borderId="18" xfId="0" applyNumberFormat="1" applyFill="1" applyBorder="1" applyAlignment="1">
      <alignment horizontal="right" vertical="center"/>
    </xf>
    <xf numFmtId="166" fontId="0" fillId="2" borderId="16" xfId="0" applyNumberFormat="1" applyFill="1" applyBorder="1" applyAlignment="1">
      <alignment horizontal="right" vertical="center"/>
    </xf>
    <xf numFmtId="166" fontId="0" fillId="2" borderId="23" xfId="0" applyNumberFormat="1" applyFill="1" applyBorder="1" applyAlignment="1">
      <alignment horizontal="right" vertical="center"/>
    </xf>
    <xf numFmtId="166" fontId="0" fillId="0" borderId="0" xfId="0" applyNumberFormat="1" applyAlignment="1">
      <alignment horizontal="right"/>
    </xf>
    <xf numFmtId="166" fontId="0" fillId="0" borderId="16" xfId="0" applyNumberFormat="1" applyBorder="1" applyAlignment="1">
      <alignment horizontal="right"/>
    </xf>
    <xf numFmtId="166" fontId="0" fillId="2" borderId="24" xfId="0" applyNumberFormat="1" applyFill="1" applyBorder="1" applyAlignment="1">
      <alignment horizontal="right" vertical="center"/>
    </xf>
    <xf numFmtId="166" fontId="0" fillId="2" borderId="25" xfId="0" applyNumberFormat="1" applyFill="1" applyBorder="1" applyAlignment="1">
      <alignment horizontal="right" vertical="center"/>
    </xf>
    <xf numFmtId="166" fontId="0" fillId="0" borderId="24" xfId="0" applyNumberFormat="1" applyBorder="1" applyAlignment="1">
      <alignment horizontal="right"/>
    </xf>
    <xf numFmtId="3" fontId="0" fillId="2" borderId="25" xfId="0" applyNumberForma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166" fontId="0" fillId="0" borderId="22" xfId="0" applyNumberFormat="1" applyBorder="1" applyAlignment="1">
      <alignment horizontal="right"/>
    </xf>
    <xf numFmtId="166" fontId="0" fillId="2" borderId="11" xfId="0" applyNumberFormat="1" applyFill="1" applyBorder="1" applyAlignment="1">
      <alignment horizontal="right" vertical="center"/>
    </xf>
    <xf numFmtId="166" fontId="0" fillId="0" borderId="26" xfId="0" applyNumberFormat="1" applyBorder="1" applyAlignment="1">
      <alignment horizontal="right"/>
    </xf>
    <xf numFmtId="166" fontId="0" fillId="0" borderId="27" xfId="0" applyNumberFormat="1" applyBorder="1" applyAlignment="1">
      <alignment horizontal="right"/>
    </xf>
    <xf numFmtId="166" fontId="0" fillId="2" borderId="17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right" vertical="center" indent="1"/>
    </xf>
    <xf numFmtId="164" fontId="0" fillId="2" borderId="11" xfId="0" applyNumberFormat="1" applyFill="1" applyBorder="1" applyAlignment="1">
      <alignment horizontal="right" vertical="center" indent="1"/>
    </xf>
    <xf numFmtId="164" fontId="0" fillId="2" borderId="1" xfId="0" applyNumberFormat="1" applyFill="1" applyBorder="1" applyAlignment="1">
      <alignment horizontal="right" vertical="center" indent="1"/>
    </xf>
    <xf numFmtId="164" fontId="0" fillId="2" borderId="20" xfId="3" applyNumberFormat="1" applyFont="1" applyFill="1" applyBorder="1" applyAlignment="1">
      <alignment horizontal="right" vertical="center" indent="1"/>
    </xf>
    <xf numFmtId="3" fontId="0" fillId="2" borderId="0" xfId="0" applyNumberFormat="1" applyFill="1" applyBorder="1" applyAlignment="1">
      <alignment horizontal="right"/>
    </xf>
    <xf numFmtId="167" fontId="0" fillId="2" borderId="16" xfId="3" applyNumberFormat="1" applyFont="1" applyFill="1" applyBorder="1" applyAlignment="1">
      <alignment horizontal="center"/>
    </xf>
    <xf numFmtId="167" fontId="0" fillId="2" borderId="19" xfId="3" applyNumberFormat="1" applyFont="1" applyFill="1" applyBorder="1" applyAlignment="1">
      <alignment horizontal="center"/>
    </xf>
    <xf numFmtId="3" fontId="0" fillId="2" borderId="32" xfId="0" applyNumberFormat="1" applyFill="1" applyBorder="1" applyAlignment="1">
      <alignment horizontal="right" vertical="center"/>
    </xf>
    <xf numFmtId="3" fontId="0" fillId="2" borderId="34" xfId="0" applyNumberFormat="1" applyFill="1" applyBorder="1" applyAlignment="1">
      <alignment horizontal="right"/>
    </xf>
    <xf numFmtId="167" fontId="0" fillId="2" borderId="4" xfId="3" applyNumberFormat="1" applyFont="1" applyFill="1" applyBorder="1" applyAlignment="1">
      <alignment horizontal="center"/>
    </xf>
    <xf numFmtId="3" fontId="0" fillId="2" borderId="31" xfId="0" applyNumberFormat="1" applyFill="1" applyBorder="1" applyAlignment="1">
      <alignment horizontal="right" vertical="center"/>
    </xf>
    <xf numFmtId="3" fontId="0" fillId="2" borderId="29" xfId="0" applyNumberFormat="1" applyFill="1" applyBorder="1" applyAlignment="1">
      <alignment horizontal="right" vertical="center"/>
    </xf>
    <xf numFmtId="3" fontId="0" fillId="2" borderId="30" xfId="0" applyNumberFormat="1" applyFill="1" applyBorder="1" applyAlignment="1">
      <alignment vertical="center"/>
    </xf>
    <xf numFmtId="167" fontId="0" fillId="2" borderId="11" xfId="3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right" vertical="center" indent="1"/>
    </xf>
    <xf numFmtId="3" fontId="5" fillId="2" borderId="15" xfId="0" applyNumberFormat="1" applyFont="1" applyFill="1" applyBorder="1" applyAlignment="1">
      <alignment horizontal="right" vertical="center" indent="1"/>
    </xf>
    <xf numFmtId="168" fontId="0" fillId="2" borderId="40" xfId="0" applyNumberFormat="1" applyFill="1" applyBorder="1" applyAlignment="1">
      <alignment horizontal="right" vertical="center" indent="1"/>
    </xf>
    <xf numFmtId="168" fontId="0" fillId="2" borderId="13" xfId="0" applyNumberFormat="1" applyFill="1" applyBorder="1" applyAlignment="1">
      <alignment horizontal="right" vertical="center" indent="1"/>
    </xf>
    <xf numFmtId="168" fontId="0" fillId="2" borderId="39" xfId="0" applyNumberFormat="1" applyFill="1" applyBorder="1" applyAlignment="1">
      <alignment horizontal="right" vertical="center" indent="1"/>
    </xf>
    <xf numFmtId="3" fontId="0" fillId="2" borderId="15" xfId="0" applyNumberFormat="1" applyFill="1" applyBorder="1" applyAlignment="1">
      <alignment horizontal="right" vertical="center" indent="1"/>
    </xf>
    <xf numFmtId="167" fontId="0" fillId="2" borderId="38" xfId="3" applyNumberFormat="1" applyFont="1" applyFill="1" applyBorder="1" applyAlignment="1">
      <alignment horizontal="center"/>
    </xf>
    <xf numFmtId="3" fontId="0" fillId="2" borderId="20" xfId="0" applyNumberFormat="1" applyFill="1" applyBorder="1" applyAlignment="1">
      <alignment horizontal="right" vertical="center"/>
    </xf>
    <xf numFmtId="166" fontId="0" fillId="2" borderId="20" xfId="0" applyNumberFormat="1" applyFill="1" applyBorder="1" applyAlignment="1">
      <alignment horizontal="right" vertical="center" wrapText="1" indent="1"/>
    </xf>
    <xf numFmtId="167" fontId="0" fillId="2" borderId="0" xfId="3" applyNumberFormat="1" applyFont="1" applyFill="1" applyBorder="1" applyAlignment="1">
      <alignment horizontal="right" vertical="center" indent="1"/>
    </xf>
    <xf numFmtId="164" fontId="0" fillId="2" borderId="0" xfId="0" applyNumberFormat="1" applyFill="1" applyBorder="1" applyAlignment="1">
      <alignment horizontal="right" vertical="center" indent="1"/>
    </xf>
    <xf numFmtId="0" fontId="0" fillId="2" borderId="0" xfId="0" applyFont="1" applyFill="1" applyBorder="1" applyAlignment="1">
      <alignment horizontal="left" vertical="center"/>
    </xf>
    <xf numFmtId="166" fontId="0" fillId="2" borderId="0" xfId="0" applyNumberFormat="1" applyFill="1" applyAlignment="1">
      <alignment horizontal="right" vertical="center"/>
    </xf>
    <xf numFmtId="0" fontId="0" fillId="0" borderId="0" xfId="0" applyAlignment="1">
      <alignment horizontal="right"/>
    </xf>
    <xf numFmtId="0" fontId="0" fillId="2" borderId="32" xfId="0" applyFill="1" applyBorder="1" applyAlignment="1">
      <alignment horizontal="right" vertical="center"/>
    </xf>
    <xf numFmtId="3" fontId="0" fillId="2" borderId="34" xfId="0" applyNumberFormat="1" applyFill="1" applyBorder="1" applyAlignment="1">
      <alignment horizontal="right" vertical="center"/>
    </xf>
    <xf numFmtId="166" fontId="0" fillId="2" borderId="35" xfId="0" applyNumberFormat="1" applyFill="1" applyBorder="1" applyAlignment="1">
      <alignment horizontal="right" vertical="center"/>
    </xf>
    <xf numFmtId="3" fontId="0" fillId="2" borderId="36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vertical="center"/>
    </xf>
    <xf numFmtId="167" fontId="3" fillId="0" borderId="0" xfId="3" applyNumberFormat="1" applyFont="1" applyFill="1" applyBorder="1" applyAlignment="1">
      <alignment horizontal="left" vertical="top"/>
    </xf>
    <xf numFmtId="9" fontId="0" fillId="0" borderId="0" xfId="3" applyFont="1"/>
    <xf numFmtId="167" fontId="0" fillId="0" borderId="0" xfId="3" applyNumberFormat="1" applyFont="1"/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67" fontId="0" fillId="0" borderId="0" xfId="0" applyNumberFormat="1"/>
    <xf numFmtId="3" fontId="0" fillId="2" borderId="2" xfId="0" applyNumberFormat="1" applyFill="1" applyBorder="1" applyAlignment="1">
      <alignment horizontal="center" vertical="center"/>
    </xf>
    <xf numFmtId="168" fontId="0" fillId="2" borderId="2" xfId="0" applyNumberFormat="1" applyFill="1" applyBorder="1" applyAlignment="1">
      <alignment horizontal="center" vertical="center"/>
    </xf>
    <xf numFmtId="164" fontId="0" fillId="0" borderId="20" xfId="0" applyNumberFormat="1" applyFill="1" applyBorder="1"/>
    <xf numFmtId="3" fontId="0" fillId="0" borderId="20" xfId="0" applyNumberFormat="1" applyFill="1" applyBorder="1"/>
    <xf numFmtId="0" fontId="0" fillId="0" borderId="11" xfId="0" applyBorder="1"/>
    <xf numFmtId="0" fontId="1" fillId="0" borderId="4" xfId="0" applyFont="1" applyFill="1" applyBorder="1"/>
    <xf numFmtId="166" fontId="0" fillId="0" borderId="20" xfId="0" applyNumberFormat="1" applyFill="1" applyBorder="1"/>
    <xf numFmtId="2" fontId="0" fillId="0" borderId="1" xfId="0" applyNumberFormat="1" applyBorder="1"/>
    <xf numFmtId="0" fontId="12" fillId="2" borderId="1" xfId="0" applyFont="1" applyFill="1" applyBorder="1"/>
    <xf numFmtId="0" fontId="12" fillId="0" borderId="1" xfId="0" applyFont="1" applyBorder="1" applyAlignment="1"/>
    <xf numFmtId="0" fontId="0" fillId="0" borderId="18" xfId="0" applyBorder="1"/>
    <xf numFmtId="0" fontId="0" fillId="0" borderId="16" xfId="0" applyBorder="1"/>
    <xf numFmtId="0" fontId="0" fillId="0" borderId="38" xfId="0" applyBorder="1"/>
    <xf numFmtId="0" fontId="12" fillId="2" borderId="0" xfId="0" applyFont="1" applyFill="1"/>
    <xf numFmtId="169" fontId="0" fillId="0" borderId="0" xfId="5" applyNumberFormat="1" applyFont="1"/>
    <xf numFmtId="3" fontId="0" fillId="2" borderId="11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67" fontId="5" fillId="2" borderId="0" xfId="3" applyNumberFormat="1" applyFont="1" applyFill="1" applyBorder="1" applyAlignment="1">
      <alignment horizontal="right" vertical="center" indent="1"/>
    </xf>
    <xf numFmtId="168" fontId="0" fillId="0" borderId="0" xfId="0" applyNumberFormat="1"/>
    <xf numFmtId="0" fontId="12" fillId="0" borderId="0" xfId="0" applyFont="1"/>
    <xf numFmtId="0" fontId="12" fillId="2" borderId="1" xfId="0" applyFont="1" applyFill="1" applyBorder="1" applyAlignment="1">
      <alignment horizontal="left" vertical="center"/>
    </xf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1" xfId="0" applyNumberFormat="1" applyFont="1" applyBorder="1"/>
    <xf numFmtId="9" fontId="0" fillId="0" borderId="0" xfId="3" applyNumberFormat="1" applyFont="1"/>
    <xf numFmtId="0" fontId="13" fillId="0" borderId="0" xfId="0" applyFont="1" applyAlignment="1">
      <alignment vertical="center"/>
    </xf>
    <xf numFmtId="0" fontId="3" fillId="0" borderId="0" xfId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2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2" borderId="22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3" fontId="0" fillId="2" borderId="21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3" fontId="0" fillId="2" borderId="4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</cellXfs>
  <cellStyles count="6">
    <cellStyle name="Comma" xfId="5" builtinId="3"/>
    <cellStyle name="Normal" xfId="0" builtinId="0"/>
    <cellStyle name="Normální_1.1_1" xfId="4" xr:uid="{4521CFFF-A5AB-46C2-8375-34C78090F093}"/>
    <cellStyle name="Normální_List1" xfId="2" xr:uid="{65CD8613-D539-47FF-8E91-8BA891B6CAB6}"/>
    <cellStyle name="Normální_List2" xfId="1" xr:uid="{50F1CB36-A017-4A0C-8A3D-13AB2893446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60C44A-87EA-4A50-A28B-B0ECB0799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AC18-7A92-44FF-8FE5-2FCDE5E3BDC9}">
  <sheetPr>
    <tabColor theme="0"/>
  </sheetPr>
  <dimension ref="A1:O66"/>
  <sheetViews>
    <sheetView tabSelected="1" workbookViewId="0">
      <selection activeCell="R38" sqref="R38"/>
    </sheetView>
  </sheetViews>
  <sheetFormatPr defaultRowHeight="15" x14ac:dyDescent="0.25"/>
  <cols>
    <col min="1" max="1" width="18.85546875" customWidth="1"/>
  </cols>
  <sheetData>
    <row r="1" spans="1:15" ht="45" customHeight="1" x14ac:dyDescent="0.25">
      <c r="A1" s="392"/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5" ht="21" x14ac:dyDescent="0.35">
      <c r="A2" s="393" t="s">
        <v>1385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5" x14ac:dyDescent="0.25">
      <c r="A3" t="s">
        <v>1382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</row>
    <row r="4" spans="1:15" x14ac:dyDescent="0.25">
      <c r="A4" t="s">
        <v>1383</v>
      </c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</row>
    <row r="5" spans="1:15" x14ac:dyDescent="0.25">
      <c r="A5" t="s">
        <v>1384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</row>
    <row r="7" spans="1:15" ht="15.75" x14ac:dyDescent="0.25">
      <c r="A7" s="395" t="s">
        <v>756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5.75" x14ac:dyDescent="0.25">
      <c r="A8" s="396" t="s">
        <v>1419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x14ac:dyDescent="0.25">
      <c r="A9" s="397">
        <v>1.1000000000000001</v>
      </c>
      <c r="B9" s="397" t="s">
        <v>1386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x14ac:dyDescent="0.25">
      <c r="A10" s="397">
        <v>2</v>
      </c>
      <c r="B10" s="397" t="s">
        <v>1387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15.75" x14ac:dyDescent="0.25">
      <c r="A11" s="396" t="s">
        <v>1412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x14ac:dyDescent="0.25">
      <c r="A12" s="399">
        <v>3.1</v>
      </c>
      <c r="B12" s="397" t="s">
        <v>1388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x14ac:dyDescent="0.25">
      <c r="A13" s="399">
        <v>4.0999999999999996</v>
      </c>
      <c r="B13" s="397" t="s">
        <v>1389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pans="1:15" x14ac:dyDescent="0.25">
      <c r="A14" s="399">
        <v>5.0999999999999996</v>
      </c>
      <c r="B14" s="400" t="s">
        <v>1413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1:15" x14ac:dyDescent="0.25">
      <c r="A15" s="399">
        <v>6.1</v>
      </c>
      <c r="B15" s="400" t="s">
        <v>1414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15" x14ac:dyDescent="0.25">
      <c r="A16" s="399">
        <v>7.1</v>
      </c>
      <c r="B16" s="397" t="s">
        <v>1390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pans="1:15" x14ac:dyDescent="0.25">
      <c r="A17" s="399">
        <v>8.1</v>
      </c>
      <c r="B17" s="397" t="s">
        <v>1391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 x14ac:dyDescent="0.25">
      <c r="A18" s="399">
        <v>9.1</v>
      </c>
      <c r="B18" s="397" t="s">
        <v>1392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pans="1:15" x14ac:dyDescent="0.25">
      <c r="A19" s="399">
        <v>10.1</v>
      </c>
      <c r="B19" s="400" t="s">
        <v>1393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1:15" x14ac:dyDescent="0.25">
      <c r="A20" s="399">
        <v>11.1</v>
      </c>
      <c r="B20" s="400" t="s">
        <v>1415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pans="1:15" x14ac:dyDescent="0.25">
      <c r="A21" s="399">
        <v>12.1</v>
      </c>
      <c r="B21" s="397" t="s">
        <v>1394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pans="1:15" x14ac:dyDescent="0.25">
      <c r="A22" s="399">
        <v>13.1</v>
      </c>
      <c r="B22" s="397" t="s">
        <v>1395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5" x14ac:dyDescent="0.25">
      <c r="A23" s="399">
        <v>14.1</v>
      </c>
      <c r="B23" s="397" t="s">
        <v>1396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5" x14ac:dyDescent="0.25">
      <c r="A24" s="399">
        <v>15</v>
      </c>
      <c r="B24" s="397" t="s">
        <v>1397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spans="1:15" x14ac:dyDescent="0.25">
      <c r="A25" s="399">
        <v>16</v>
      </c>
      <c r="B25" s="397" t="s">
        <v>1398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spans="1:15" ht="15.75" x14ac:dyDescent="0.25">
      <c r="A26" s="396" t="s">
        <v>1416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x14ac:dyDescent="0.25">
      <c r="A27" s="397">
        <v>17.100000000000001</v>
      </c>
      <c r="B27" s="397" t="s">
        <v>1399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 x14ac:dyDescent="0.25">
      <c r="A28" s="397">
        <v>18.100000000000001</v>
      </c>
      <c r="B28" s="397" t="s">
        <v>1400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 x14ac:dyDescent="0.25">
      <c r="A29" s="397">
        <v>19.100000000000001</v>
      </c>
      <c r="B29" s="397" t="s">
        <v>1401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5" x14ac:dyDescent="0.25">
      <c r="A30" s="397">
        <v>20.100000000000001</v>
      </c>
      <c r="B30" s="397" t="s">
        <v>1402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 x14ac:dyDescent="0.25">
      <c r="A31" s="39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 ht="15.75" x14ac:dyDescent="0.25">
      <c r="A32" s="396" t="s">
        <v>1417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</row>
    <row r="33" spans="1:15" x14ac:dyDescent="0.25">
      <c r="A33" s="397">
        <v>21</v>
      </c>
      <c r="B33" s="397" t="s">
        <v>1403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1:15" x14ac:dyDescent="0.25">
      <c r="A34" s="399">
        <v>22</v>
      </c>
      <c r="B34" s="400" t="s">
        <v>1404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 spans="1:15" x14ac:dyDescent="0.25">
      <c r="A35" s="399">
        <v>23</v>
      </c>
      <c r="B35" s="400" t="s">
        <v>1405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</row>
    <row r="36" spans="1:15" x14ac:dyDescent="0.25">
      <c r="A36" s="397">
        <v>24</v>
      </c>
      <c r="B36" s="397" t="s">
        <v>1396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</row>
    <row r="37" spans="1:15" x14ac:dyDescent="0.25">
      <c r="A37" s="39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</row>
    <row r="38" spans="1:15" ht="15.75" x14ac:dyDescent="0.25">
      <c r="A38" s="395" t="s">
        <v>1406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</row>
    <row r="39" spans="1:15" ht="15.75" x14ac:dyDescent="0.25">
      <c r="A39" s="396" t="s">
        <v>1419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</row>
    <row r="40" spans="1:15" x14ac:dyDescent="0.25">
      <c r="A40" s="397">
        <v>1.2</v>
      </c>
      <c r="B40" s="397" t="s">
        <v>1386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</row>
    <row r="41" spans="1:15" x14ac:dyDescent="0.25">
      <c r="A41" s="397">
        <v>2</v>
      </c>
      <c r="B41" s="397" t="s">
        <v>1387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</row>
    <row r="42" spans="1:15" ht="15.75" x14ac:dyDescent="0.25">
      <c r="A42" s="396" t="s">
        <v>1412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15" x14ac:dyDescent="0.25">
      <c r="A43" s="397">
        <v>3.2</v>
      </c>
      <c r="B43" s="397" t="s">
        <v>1388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</row>
    <row r="44" spans="1:15" x14ac:dyDescent="0.25">
      <c r="A44" s="397">
        <v>4.2</v>
      </c>
      <c r="B44" s="397" t="s">
        <v>1389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</row>
    <row r="45" spans="1:15" x14ac:dyDescent="0.25">
      <c r="A45" s="399">
        <v>5.2</v>
      </c>
      <c r="B45" s="400" t="s">
        <v>1407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</row>
    <row r="46" spans="1:15" x14ac:dyDescent="0.25">
      <c r="A46" s="399">
        <v>6.2</v>
      </c>
      <c r="B46" s="400" t="s">
        <v>1408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</row>
    <row r="47" spans="1:15" x14ac:dyDescent="0.25">
      <c r="A47" s="397">
        <v>7.2</v>
      </c>
      <c r="B47" s="397" t="s">
        <v>1390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</row>
    <row r="48" spans="1:15" x14ac:dyDescent="0.25">
      <c r="A48" s="397">
        <v>8.1999999999999993</v>
      </c>
      <c r="B48" s="397" t="s">
        <v>1391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</row>
    <row r="49" spans="1:15" x14ac:dyDescent="0.25">
      <c r="A49" s="399">
        <v>9.1999999999999993</v>
      </c>
      <c r="B49" s="400" t="s">
        <v>1409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</row>
    <row r="50" spans="1:15" x14ac:dyDescent="0.25">
      <c r="A50" s="399">
        <v>10.199999999999999</v>
      </c>
      <c r="B50" s="400" t="s">
        <v>1410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</row>
    <row r="51" spans="1:15" x14ac:dyDescent="0.25">
      <c r="A51" s="399">
        <v>11.2</v>
      </c>
      <c r="B51" s="400" t="s">
        <v>1418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</row>
    <row r="52" spans="1:15" x14ac:dyDescent="0.25">
      <c r="A52" s="397">
        <v>12.2</v>
      </c>
      <c r="B52" s="397" t="s">
        <v>1394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</row>
    <row r="53" spans="1:15" x14ac:dyDescent="0.25">
      <c r="A53" s="397">
        <v>13.2</v>
      </c>
      <c r="B53" s="397" t="s">
        <v>1395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</row>
    <row r="54" spans="1:15" x14ac:dyDescent="0.25">
      <c r="A54" s="397">
        <v>14.2</v>
      </c>
      <c r="B54" s="397" t="s">
        <v>1411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</row>
    <row r="55" spans="1:15" x14ac:dyDescent="0.25">
      <c r="A55" s="397">
        <v>15</v>
      </c>
      <c r="B55" s="397" t="s">
        <v>1397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</row>
    <row r="56" spans="1:15" ht="15.75" x14ac:dyDescent="0.25">
      <c r="A56" s="396" t="s">
        <v>1416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</row>
    <row r="57" spans="1:15" x14ac:dyDescent="0.25">
      <c r="A57" s="397">
        <v>17.2</v>
      </c>
      <c r="B57" s="397" t="s">
        <v>1399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</row>
    <row r="58" spans="1:15" x14ac:dyDescent="0.25">
      <c r="A58" s="397">
        <v>18.2</v>
      </c>
      <c r="B58" s="397" t="s">
        <v>1400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</row>
    <row r="59" spans="1:15" x14ac:dyDescent="0.25">
      <c r="A59" s="397">
        <v>19.2</v>
      </c>
      <c r="B59" s="397" t="s">
        <v>1401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</row>
    <row r="60" spans="1:15" x14ac:dyDescent="0.25">
      <c r="A60" s="397">
        <v>20.2</v>
      </c>
      <c r="B60" s="397" t="s">
        <v>1402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</row>
    <row r="61" spans="1:15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</row>
    <row r="62" spans="1:15" x14ac:dyDescent="0.2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</row>
    <row r="63" spans="1:1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  <row r="64" spans="1:15" x14ac:dyDescent="0.2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</row>
    <row r="65" spans="1:15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</row>
    <row r="66" spans="1:15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</row>
  </sheetData>
  <mergeCells count="1">
    <mergeCell ref="A1:M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DDDE-0509-43A0-80CB-D98F530204CE}">
  <dimension ref="A1:K40"/>
  <sheetViews>
    <sheetView showGridLines="0" zoomScale="80" zoomScaleNormal="80" workbookViewId="0">
      <pane ySplit="3" topLeftCell="A20" activePane="bottomLeft" state="frozen"/>
      <selection pane="bottomLeft" activeCell="D4" sqref="D4:D34"/>
    </sheetView>
  </sheetViews>
  <sheetFormatPr defaultRowHeight="15" x14ac:dyDescent="0.25"/>
  <cols>
    <col min="1" max="1" width="31.140625" bestFit="1" customWidth="1"/>
    <col min="2" max="2" width="14.28515625" customWidth="1"/>
    <col min="3" max="3" width="16.42578125" customWidth="1"/>
    <col min="4" max="4" width="15.7109375" customWidth="1"/>
    <col min="5" max="5" width="8.85546875" bestFit="1" customWidth="1"/>
    <col min="6" max="6" width="15.5703125" customWidth="1"/>
    <col min="8" max="8" width="15.42578125" customWidth="1"/>
  </cols>
  <sheetData>
    <row r="1" spans="1:11" ht="15.75" thickBot="1" x14ac:dyDescent="0.3">
      <c r="A1" s="98" t="s">
        <v>1256</v>
      </c>
    </row>
    <row r="2" spans="1:11" ht="34.5" customHeight="1" x14ac:dyDescent="0.25">
      <c r="A2" s="364" t="s">
        <v>99</v>
      </c>
      <c r="B2" s="329" t="s">
        <v>33</v>
      </c>
      <c r="C2" s="329" t="s">
        <v>94</v>
      </c>
      <c r="D2" s="329" t="s">
        <v>2</v>
      </c>
      <c r="E2" s="328" t="s">
        <v>95</v>
      </c>
      <c r="F2" s="328"/>
      <c r="G2" s="328" t="s">
        <v>96</v>
      </c>
      <c r="H2" s="328"/>
    </row>
    <row r="3" spans="1:11" ht="15.75" thickBot="1" x14ac:dyDescent="0.3">
      <c r="A3" s="365"/>
      <c r="B3" s="330"/>
      <c r="C3" s="330"/>
      <c r="D3" s="330"/>
      <c r="E3" s="84" t="s">
        <v>97</v>
      </c>
      <c r="F3" s="84" t="s">
        <v>98</v>
      </c>
      <c r="G3" s="128" t="s">
        <v>97</v>
      </c>
      <c r="H3" s="128" t="s">
        <v>98</v>
      </c>
    </row>
    <row r="4" spans="1:11" x14ac:dyDescent="0.25">
      <c r="A4" s="90" t="s">
        <v>1254</v>
      </c>
      <c r="B4" s="94">
        <v>33677</v>
      </c>
      <c r="C4" s="95">
        <v>196594</v>
      </c>
      <c r="D4" s="149">
        <v>5.9279339042335</v>
      </c>
      <c r="E4" s="10">
        <v>1086</v>
      </c>
      <c r="F4" s="313">
        <v>19274</v>
      </c>
      <c r="G4" s="52">
        <f>E4/B4</f>
        <v>3.22475279864596E-2</v>
      </c>
      <c r="H4" s="52">
        <f>F4/B4</f>
        <v>0.57231938711880515</v>
      </c>
    </row>
    <row r="5" spans="1:11" x14ac:dyDescent="0.25">
      <c r="A5" s="91" t="s">
        <v>1250</v>
      </c>
      <c r="B5" s="96">
        <v>7598</v>
      </c>
      <c r="C5" s="10">
        <v>29709</v>
      </c>
      <c r="D5" s="35">
        <v>3.92508917954815</v>
      </c>
      <c r="E5" s="10">
        <v>608</v>
      </c>
      <c r="F5" s="313">
        <v>1607</v>
      </c>
      <c r="G5" s="52">
        <f>E5/B5</f>
        <v>8.0021058173203471E-2</v>
      </c>
      <c r="H5" s="52">
        <f>F5/B5</f>
        <v>0.21150302711239799</v>
      </c>
    </row>
    <row r="6" spans="1:11" x14ac:dyDescent="0.25">
      <c r="A6" s="91" t="s">
        <v>100</v>
      </c>
      <c r="B6" s="96">
        <v>324292</v>
      </c>
      <c r="C6" s="10">
        <v>1518607</v>
      </c>
      <c r="D6" s="35">
        <v>4.7032441891075703</v>
      </c>
      <c r="E6" s="10">
        <v>15771</v>
      </c>
      <c r="F6" s="313">
        <v>144673</v>
      </c>
      <c r="G6" s="52">
        <f t="shared" ref="G6:G34" si="0">E6/B6</f>
        <v>4.8632096999000902E-2</v>
      </c>
      <c r="H6" s="52">
        <f t="shared" ref="H6:H34" si="1">F6/B6</f>
        <v>0.44611954658147596</v>
      </c>
      <c r="I6" s="294"/>
      <c r="J6" s="294"/>
    </row>
    <row r="7" spans="1:11" x14ac:dyDescent="0.25">
      <c r="A7" s="91" t="s">
        <v>1245</v>
      </c>
      <c r="B7" s="96">
        <v>11714</v>
      </c>
      <c r="C7" s="10">
        <v>92263</v>
      </c>
      <c r="D7" s="35">
        <v>7.8931474035417901</v>
      </c>
      <c r="E7" s="10">
        <v>359</v>
      </c>
      <c r="F7" s="313">
        <v>5506</v>
      </c>
      <c r="G7" s="52">
        <f t="shared" si="0"/>
        <v>3.0647088953389107E-2</v>
      </c>
      <c r="H7" s="52">
        <f t="shared" si="1"/>
        <v>0.47003585453303737</v>
      </c>
    </row>
    <row r="8" spans="1:11" x14ac:dyDescent="0.25">
      <c r="A8" s="91" t="s">
        <v>1308</v>
      </c>
      <c r="B8" s="96">
        <v>129478</v>
      </c>
      <c r="C8" s="10">
        <v>378821</v>
      </c>
      <c r="D8" s="35">
        <v>2.9308488004146902</v>
      </c>
      <c r="E8" s="10">
        <v>105504</v>
      </c>
      <c r="F8" s="101" t="s">
        <v>138</v>
      </c>
      <c r="G8" s="52">
        <f t="shared" si="0"/>
        <v>0.81484113131188307</v>
      </c>
      <c r="H8" s="101" t="s">
        <v>138</v>
      </c>
      <c r="J8" s="294"/>
    </row>
    <row r="9" spans="1:11" x14ac:dyDescent="0.25">
      <c r="A9" s="91" t="s">
        <v>101</v>
      </c>
      <c r="B9" s="96">
        <v>550</v>
      </c>
      <c r="C9" s="10">
        <v>2467</v>
      </c>
      <c r="D9" s="35">
        <v>4.48545454545454</v>
      </c>
      <c r="E9" s="10">
        <v>435</v>
      </c>
      <c r="F9" s="10">
        <v>60</v>
      </c>
      <c r="G9" s="52">
        <f t="shared" si="0"/>
        <v>0.79090909090909089</v>
      </c>
      <c r="H9" s="52">
        <f t="shared" si="1"/>
        <v>0.10909090909090909</v>
      </c>
    </row>
    <row r="10" spans="1:11" x14ac:dyDescent="0.25">
      <c r="A10" s="91" t="s">
        <v>102</v>
      </c>
      <c r="B10" s="96">
        <v>5646</v>
      </c>
      <c r="C10" s="10">
        <v>79892</v>
      </c>
      <c r="D10" s="35">
        <v>14.2283170080142</v>
      </c>
      <c r="E10" s="101" t="s">
        <v>138</v>
      </c>
      <c r="F10" s="10">
        <v>5208</v>
      </c>
      <c r="G10" s="101" t="s">
        <v>138</v>
      </c>
      <c r="H10" s="52">
        <f t="shared" si="1"/>
        <v>0.92242295430393195</v>
      </c>
      <c r="K10" s="22"/>
    </row>
    <row r="11" spans="1:11" x14ac:dyDescent="0.25">
      <c r="A11" s="91" t="s">
        <v>1246</v>
      </c>
      <c r="B11" s="96">
        <v>221423</v>
      </c>
      <c r="C11" s="10">
        <v>733326</v>
      </c>
      <c r="D11" s="35">
        <v>3.31671641791044</v>
      </c>
      <c r="E11" s="10">
        <v>100</v>
      </c>
      <c r="F11" s="10">
        <v>19021</v>
      </c>
      <c r="G11" s="52">
        <f t="shared" si="0"/>
        <v>4.5162426667509696E-4</v>
      </c>
      <c r="H11" s="52">
        <f t="shared" si="1"/>
        <v>8.5903451764270194E-2</v>
      </c>
      <c r="J11" s="294"/>
    </row>
    <row r="12" spans="1:11" x14ac:dyDescent="0.25">
      <c r="A12" s="91" t="s">
        <v>103</v>
      </c>
      <c r="B12" s="96">
        <v>10076</v>
      </c>
      <c r="C12" s="10">
        <v>96190</v>
      </c>
      <c r="D12" s="35">
        <v>9.5673363835289393</v>
      </c>
      <c r="E12" s="10">
        <v>777</v>
      </c>
      <c r="F12" s="10">
        <v>4677</v>
      </c>
      <c r="G12" s="52">
        <f t="shared" si="0"/>
        <v>7.711393410083367E-2</v>
      </c>
      <c r="H12" s="52">
        <f t="shared" si="1"/>
        <v>0.46417229059150455</v>
      </c>
    </row>
    <row r="13" spans="1:11" x14ac:dyDescent="0.25">
      <c r="A13" s="91" t="s">
        <v>104</v>
      </c>
      <c r="B13" s="96">
        <v>31899</v>
      </c>
      <c r="C13" s="10">
        <v>212757</v>
      </c>
      <c r="D13" s="35">
        <v>6.7128478576386597</v>
      </c>
      <c r="E13" s="10">
        <v>4070</v>
      </c>
      <c r="F13" s="10">
        <v>18412</v>
      </c>
      <c r="G13" s="52">
        <f t="shared" si="0"/>
        <v>0.12759020658954826</v>
      </c>
      <c r="H13" s="52">
        <f t="shared" si="1"/>
        <v>0.57719677732844288</v>
      </c>
    </row>
    <row r="14" spans="1:11" x14ac:dyDescent="0.25">
      <c r="A14" s="91" t="s">
        <v>883</v>
      </c>
      <c r="B14" s="96">
        <v>344438</v>
      </c>
      <c r="C14" s="10">
        <v>2147926</v>
      </c>
      <c r="D14" s="35">
        <v>6.2666145403303197</v>
      </c>
      <c r="E14" s="10">
        <v>269</v>
      </c>
      <c r="F14" s="10">
        <v>248874</v>
      </c>
      <c r="G14" s="52">
        <f t="shared" si="0"/>
        <v>7.8098235386339491E-4</v>
      </c>
      <c r="H14" s="52">
        <f t="shared" si="1"/>
        <v>0.72255093804980863</v>
      </c>
      <c r="J14" s="294"/>
    </row>
    <row r="15" spans="1:11" x14ac:dyDescent="0.25">
      <c r="A15" s="91" t="s">
        <v>105</v>
      </c>
      <c r="B15" s="96">
        <v>13660</v>
      </c>
      <c r="C15" s="10">
        <v>124528</v>
      </c>
      <c r="D15" s="35">
        <v>9.1544512239947</v>
      </c>
      <c r="E15" s="10">
        <v>769</v>
      </c>
      <c r="F15" s="10">
        <v>8150</v>
      </c>
      <c r="G15" s="52">
        <f t="shared" si="0"/>
        <v>5.6295754026354318E-2</v>
      </c>
      <c r="H15" s="52">
        <f t="shared" si="1"/>
        <v>0.59663250366032206</v>
      </c>
    </row>
    <row r="16" spans="1:11" x14ac:dyDescent="0.25">
      <c r="A16" s="91" t="s">
        <v>106</v>
      </c>
      <c r="B16" s="96">
        <v>84270</v>
      </c>
      <c r="C16" s="10">
        <v>284745</v>
      </c>
      <c r="D16" s="35">
        <v>3.3894986191791201</v>
      </c>
      <c r="E16" s="10">
        <v>56</v>
      </c>
      <c r="F16" s="10">
        <v>56955</v>
      </c>
      <c r="G16" s="52">
        <f t="shared" si="0"/>
        <v>6.645306752106325E-4</v>
      </c>
      <c r="H16" s="52">
        <f t="shared" si="1"/>
        <v>0.67586329654681376</v>
      </c>
    </row>
    <row r="17" spans="1:10" x14ac:dyDescent="0.25">
      <c r="A17" s="91" t="s">
        <v>107</v>
      </c>
      <c r="B17" s="96">
        <v>101589</v>
      </c>
      <c r="C17" s="10">
        <v>481290</v>
      </c>
      <c r="D17" s="35">
        <v>4.7439701142400903</v>
      </c>
      <c r="E17" s="10">
        <v>101583</v>
      </c>
      <c r="F17" s="101" t="s">
        <v>138</v>
      </c>
      <c r="G17" s="52">
        <f t="shared" si="0"/>
        <v>0.99994093848743471</v>
      </c>
      <c r="H17" s="101" t="s">
        <v>138</v>
      </c>
      <c r="J17" s="294"/>
    </row>
    <row r="18" spans="1:10" x14ac:dyDescent="0.25">
      <c r="A18" s="91" t="s">
        <v>108</v>
      </c>
      <c r="B18" s="96">
        <v>24846</v>
      </c>
      <c r="C18" s="10">
        <v>156593</v>
      </c>
      <c r="D18" s="35">
        <v>6.3178003711772703</v>
      </c>
      <c r="E18" s="10">
        <v>1149</v>
      </c>
      <c r="F18" s="10">
        <v>9871</v>
      </c>
      <c r="G18" s="52">
        <f t="shared" si="0"/>
        <v>4.6244868389277952E-2</v>
      </c>
      <c r="H18" s="52">
        <f t="shared" si="1"/>
        <v>0.39728728970458022</v>
      </c>
    </row>
    <row r="19" spans="1:10" x14ac:dyDescent="0.25">
      <c r="A19" s="91" t="s">
        <v>109</v>
      </c>
      <c r="B19" s="96">
        <v>97846</v>
      </c>
      <c r="C19" s="10">
        <v>560414</v>
      </c>
      <c r="D19" s="35">
        <v>5.7513752052545097</v>
      </c>
      <c r="E19" s="10">
        <v>4151</v>
      </c>
      <c r="F19" s="10">
        <v>53871</v>
      </c>
      <c r="G19" s="52">
        <f t="shared" si="0"/>
        <v>4.2423808842466736E-2</v>
      </c>
      <c r="H19" s="52">
        <f t="shared" si="1"/>
        <v>0.55056926190135524</v>
      </c>
    </row>
    <row r="20" spans="1:10" x14ac:dyDescent="0.25">
      <c r="A20" s="91" t="s">
        <v>110</v>
      </c>
      <c r="B20" s="96">
        <v>2120</v>
      </c>
      <c r="C20" s="10">
        <v>11541</v>
      </c>
      <c r="D20" s="35">
        <v>5.4515824279640999</v>
      </c>
      <c r="E20" s="10">
        <v>23</v>
      </c>
      <c r="F20" s="10">
        <v>669</v>
      </c>
      <c r="G20" s="52">
        <f t="shared" si="0"/>
        <v>1.0849056603773584E-2</v>
      </c>
      <c r="H20" s="52">
        <f t="shared" si="1"/>
        <v>0.31556603773584907</v>
      </c>
    </row>
    <row r="21" spans="1:10" x14ac:dyDescent="0.25">
      <c r="A21" s="91" t="s">
        <v>1075</v>
      </c>
      <c r="B21" s="96">
        <v>53459</v>
      </c>
      <c r="C21" s="10">
        <v>185916</v>
      </c>
      <c r="D21" s="35">
        <v>3.4839870322133302</v>
      </c>
      <c r="E21" s="10">
        <v>13740</v>
      </c>
      <c r="F21" s="10">
        <v>11617</v>
      </c>
      <c r="G21" s="52">
        <f t="shared" si="0"/>
        <v>0.25701939804336033</v>
      </c>
      <c r="H21" s="52">
        <f t="shared" si="1"/>
        <v>0.21730672103855292</v>
      </c>
    </row>
    <row r="22" spans="1:10" x14ac:dyDescent="0.25">
      <c r="A22" s="91" t="s">
        <v>111</v>
      </c>
      <c r="B22" s="96">
        <v>16278</v>
      </c>
      <c r="C22" s="10">
        <v>50799</v>
      </c>
      <c r="D22" s="35">
        <v>3.1228253519394999</v>
      </c>
      <c r="E22" s="10">
        <v>1615</v>
      </c>
      <c r="F22" s="10">
        <v>8594</v>
      </c>
      <c r="G22" s="52">
        <f t="shared" si="0"/>
        <v>9.9213662612114506E-2</v>
      </c>
      <c r="H22" s="52">
        <f t="shared" si="1"/>
        <v>0.52795183683499203</v>
      </c>
    </row>
    <row r="23" spans="1:10" x14ac:dyDescent="0.25">
      <c r="A23" s="91" t="s">
        <v>1247</v>
      </c>
      <c r="B23" s="96">
        <v>28571</v>
      </c>
      <c r="C23" s="10">
        <v>132555</v>
      </c>
      <c r="D23" s="35">
        <v>4.6494212556997496</v>
      </c>
      <c r="E23" s="10">
        <v>2240</v>
      </c>
      <c r="F23" s="10">
        <v>14298</v>
      </c>
      <c r="G23" s="52">
        <f t="shared" si="0"/>
        <v>7.8401176017640267E-2</v>
      </c>
      <c r="H23" s="52">
        <f t="shared" si="1"/>
        <v>0.50043750656259844</v>
      </c>
    </row>
    <row r="24" spans="1:10" x14ac:dyDescent="0.25">
      <c r="A24" s="91" t="s">
        <v>112</v>
      </c>
      <c r="B24" s="96">
        <v>124525</v>
      </c>
      <c r="C24" s="10">
        <v>653737</v>
      </c>
      <c r="D24" s="35">
        <v>5.2563036696362504</v>
      </c>
      <c r="E24" s="10">
        <v>2932</v>
      </c>
      <c r="F24" s="10">
        <v>56862</v>
      </c>
      <c r="G24" s="52">
        <f t="shared" si="0"/>
        <v>2.3545472796627182E-2</v>
      </c>
      <c r="H24" s="52">
        <f t="shared" si="1"/>
        <v>0.45663119855450712</v>
      </c>
      <c r="J24" s="294"/>
    </row>
    <row r="25" spans="1:10" x14ac:dyDescent="0.25">
      <c r="A25" s="91" t="s">
        <v>113</v>
      </c>
      <c r="B25" s="96">
        <v>13837</v>
      </c>
      <c r="C25" s="10">
        <v>52570</v>
      </c>
      <c r="D25" s="35">
        <v>3.7995085284764301</v>
      </c>
      <c r="E25" s="10">
        <v>1121</v>
      </c>
      <c r="F25" s="10">
        <v>4249</v>
      </c>
      <c r="G25" s="52">
        <f t="shared" si="0"/>
        <v>8.1014670810146711E-2</v>
      </c>
      <c r="H25" s="52">
        <f t="shared" si="1"/>
        <v>0.30707523307075235</v>
      </c>
    </row>
    <row r="26" spans="1:10" x14ac:dyDescent="0.25">
      <c r="A26" s="91" t="s">
        <v>1248</v>
      </c>
      <c r="B26" s="96">
        <v>36768</v>
      </c>
      <c r="C26" s="10">
        <v>241588</v>
      </c>
      <c r="D26" s="35">
        <v>6.6027494602202799</v>
      </c>
      <c r="E26" s="101">
        <v>1</v>
      </c>
      <c r="F26" s="10">
        <v>24870</v>
      </c>
      <c r="G26" s="52">
        <f t="shared" si="0"/>
        <v>2.7197563098346387E-5</v>
      </c>
      <c r="H26" s="52">
        <f t="shared" si="1"/>
        <v>0.6764033942558747</v>
      </c>
    </row>
    <row r="27" spans="1:10" x14ac:dyDescent="0.25">
      <c r="A27" s="91" t="s">
        <v>1156</v>
      </c>
      <c r="B27" s="96">
        <v>1407</v>
      </c>
      <c r="C27" s="10">
        <v>16870</v>
      </c>
      <c r="D27" s="35">
        <v>11.9985775248933</v>
      </c>
      <c r="E27" s="10">
        <v>445</v>
      </c>
      <c r="F27" s="10">
        <v>322</v>
      </c>
      <c r="G27" s="52">
        <f t="shared" si="0"/>
        <v>0.31627576403695806</v>
      </c>
      <c r="H27" s="52">
        <f t="shared" si="1"/>
        <v>0.22885572139303484</v>
      </c>
    </row>
    <row r="28" spans="1:10" x14ac:dyDescent="0.25">
      <c r="A28" s="91" t="s">
        <v>1249</v>
      </c>
      <c r="B28" s="96">
        <v>292</v>
      </c>
      <c r="C28" s="10">
        <v>3937</v>
      </c>
      <c r="D28" s="35">
        <v>13.4828767123287</v>
      </c>
      <c r="E28" s="101" t="s">
        <v>138</v>
      </c>
      <c r="F28" s="10">
        <v>154</v>
      </c>
      <c r="G28" s="101" t="s">
        <v>138</v>
      </c>
      <c r="H28" s="52">
        <f t="shared" si="1"/>
        <v>0.5273972602739726</v>
      </c>
    </row>
    <row r="29" spans="1:10" x14ac:dyDescent="0.25">
      <c r="A29" s="91" t="s">
        <v>114</v>
      </c>
      <c r="B29" s="96">
        <v>32154</v>
      </c>
      <c r="C29" s="10">
        <v>478797</v>
      </c>
      <c r="D29" s="35">
        <v>14.905114715312999</v>
      </c>
      <c r="E29" s="10">
        <v>898</v>
      </c>
      <c r="F29" s="10">
        <v>4195</v>
      </c>
      <c r="G29" s="52">
        <f t="shared" si="0"/>
        <v>2.7928096037818002E-2</v>
      </c>
      <c r="H29" s="52">
        <f t="shared" si="1"/>
        <v>0.13046588293835915</v>
      </c>
    </row>
    <row r="30" spans="1:10" x14ac:dyDescent="0.25">
      <c r="A30" s="91" t="s">
        <v>115</v>
      </c>
      <c r="B30" s="96">
        <v>14948</v>
      </c>
      <c r="C30" s="10">
        <v>98627</v>
      </c>
      <c r="D30" s="35">
        <v>6.6046340320096402</v>
      </c>
      <c r="E30" s="101">
        <v>3</v>
      </c>
      <c r="F30" s="10">
        <v>8663</v>
      </c>
      <c r="G30" s="52">
        <f t="shared" si="0"/>
        <v>2.0069574525020069E-4</v>
      </c>
      <c r="H30" s="52">
        <f t="shared" si="1"/>
        <v>0.5795424137008296</v>
      </c>
    </row>
    <row r="31" spans="1:10" x14ac:dyDescent="0.25">
      <c r="A31" s="91" t="s">
        <v>116</v>
      </c>
      <c r="B31" s="96">
        <v>35324</v>
      </c>
      <c r="C31" s="10">
        <v>447654</v>
      </c>
      <c r="D31" s="35">
        <v>12.6828535811423</v>
      </c>
      <c r="E31" s="10">
        <v>136</v>
      </c>
      <c r="F31" s="10">
        <v>22843</v>
      </c>
      <c r="G31" s="52">
        <f t="shared" si="0"/>
        <v>3.8500736043483182E-3</v>
      </c>
      <c r="H31" s="52">
        <f t="shared" si="1"/>
        <v>0.64667081870682819</v>
      </c>
    </row>
    <row r="32" spans="1:10" x14ac:dyDescent="0.25">
      <c r="A32" s="91" t="s">
        <v>117</v>
      </c>
      <c r="B32" s="96">
        <v>2691</v>
      </c>
      <c r="C32" s="10">
        <v>22590</v>
      </c>
      <c r="D32" s="35">
        <v>8.4008925251022593</v>
      </c>
      <c r="E32" s="101" t="s">
        <v>138</v>
      </c>
      <c r="F32" s="10">
        <v>1409</v>
      </c>
      <c r="G32" s="101" t="s">
        <v>138</v>
      </c>
      <c r="H32" s="52">
        <f t="shared" si="1"/>
        <v>0.52359717577108877</v>
      </c>
    </row>
    <row r="33" spans="1:8" x14ac:dyDescent="0.25">
      <c r="A33" s="91" t="s">
        <v>1155</v>
      </c>
      <c r="B33" s="96">
        <v>33731</v>
      </c>
      <c r="C33" s="10">
        <v>164838</v>
      </c>
      <c r="D33" s="35">
        <v>4.8987488484055897</v>
      </c>
      <c r="E33" s="10">
        <v>41</v>
      </c>
      <c r="F33" s="10">
        <v>13187</v>
      </c>
      <c r="G33" s="52">
        <f t="shared" si="0"/>
        <v>1.215499095787258E-3</v>
      </c>
      <c r="H33" s="52">
        <f t="shared" si="1"/>
        <v>0.39094601405235541</v>
      </c>
    </row>
    <row r="34" spans="1:8" ht="15.75" thickBot="1" x14ac:dyDescent="0.3">
      <c r="A34" s="92" t="s">
        <v>118</v>
      </c>
      <c r="B34" s="97">
        <v>75494</v>
      </c>
      <c r="C34" s="11">
        <v>304528</v>
      </c>
      <c r="D34" s="150">
        <v>4.0414056693916498</v>
      </c>
      <c r="E34" s="11">
        <v>824</v>
      </c>
      <c r="F34" s="11">
        <v>41354</v>
      </c>
      <c r="G34" s="93">
        <f t="shared" si="0"/>
        <v>1.0914774684080855E-2</v>
      </c>
      <c r="H34" s="93">
        <f t="shared" si="1"/>
        <v>0.54777863141441707</v>
      </c>
    </row>
    <row r="38" spans="1:8" x14ac:dyDescent="0.25">
      <c r="C38" s="294"/>
    </row>
    <row r="40" spans="1:8" x14ac:dyDescent="0.25">
      <c r="C40" s="10"/>
    </row>
  </sheetData>
  <mergeCells count="6">
    <mergeCell ref="G2:H2"/>
    <mergeCell ref="A2:A3"/>
    <mergeCell ref="B2:B3"/>
    <mergeCell ref="C2:C3"/>
    <mergeCell ref="D2:D3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6506-FE66-46DD-8346-83A8C1251D86}">
  <dimension ref="A1:K40"/>
  <sheetViews>
    <sheetView showGridLines="0" zoomScale="80" zoomScaleNormal="80" workbookViewId="0">
      <pane ySplit="3" topLeftCell="A4" activePane="bottomLeft" state="frozen"/>
      <selection pane="bottomLeft" activeCell="D36" sqref="D4:D36"/>
    </sheetView>
  </sheetViews>
  <sheetFormatPr defaultRowHeight="15" x14ac:dyDescent="0.25"/>
  <cols>
    <col min="1" max="1" width="31.140625" bestFit="1" customWidth="1"/>
    <col min="2" max="2" width="14.28515625" customWidth="1"/>
    <col min="3" max="3" width="16.42578125" customWidth="1"/>
    <col min="4" max="4" width="15.7109375" customWidth="1"/>
    <col min="5" max="5" width="8.85546875" bestFit="1" customWidth="1"/>
    <col min="6" max="6" width="15.5703125" customWidth="1"/>
    <col min="8" max="8" width="15.42578125" customWidth="1"/>
  </cols>
  <sheetData>
    <row r="1" spans="1:11" ht="15.75" thickBot="1" x14ac:dyDescent="0.3">
      <c r="A1" s="98" t="s">
        <v>1319</v>
      </c>
    </row>
    <row r="2" spans="1:11" ht="34.5" customHeight="1" x14ac:dyDescent="0.25">
      <c r="A2" s="364" t="s">
        <v>99</v>
      </c>
      <c r="B2" s="329" t="s">
        <v>33</v>
      </c>
      <c r="C2" s="329" t="s">
        <v>94</v>
      </c>
      <c r="D2" s="329" t="s">
        <v>2</v>
      </c>
      <c r="E2" s="328" t="s">
        <v>95</v>
      </c>
      <c r="F2" s="328"/>
      <c r="G2" s="328" t="s">
        <v>96</v>
      </c>
      <c r="H2" s="328"/>
    </row>
    <row r="3" spans="1:11" ht="15.75" thickBot="1" x14ac:dyDescent="0.3">
      <c r="A3" s="365"/>
      <c r="B3" s="330"/>
      <c r="C3" s="330"/>
      <c r="D3" s="330"/>
      <c r="E3" s="249" t="s">
        <v>97</v>
      </c>
      <c r="F3" s="249" t="s">
        <v>98</v>
      </c>
      <c r="G3" s="249" t="s">
        <v>97</v>
      </c>
      <c r="H3" s="249" t="s">
        <v>98</v>
      </c>
    </row>
    <row r="4" spans="1:11" x14ac:dyDescent="0.25">
      <c r="A4" s="90" t="s">
        <v>1254</v>
      </c>
      <c r="B4" s="94">
        <v>38067</v>
      </c>
      <c r="C4" s="95">
        <v>472854</v>
      </c>
      <c r="D4" s="149">
        <v>9.6684319218107806</v>
      </c>
      <c r="E4" s="10">
        <v>1143</v>
      </c>
      <c r="F4" s="10">
        <v>21947</v>
      </c>
      <c r="G4" s="52">
        <f>E4/B4</f>
        <v>3.0026006777523838E-2</v>
      </c>
      <c r="H4" s="52">
        <f>F4/B4</f>
        <v>0.57653610738960259</v>
      </c>
    </row>
    <row r="5" spans="1:11" x14ac:dyDescent="0.25">
      <c r="A5" s="91" t="s">
        <v>1250</v>
      </c>
      <c r="B5" s="96">
        <v>7598</v>
      </c>
      <c r="C5" s="10">
        <v>29717</v>
      </c>
      <c r="D5" s="35">
        <v>3.0961658678891402</v>
      </c>
      <c r="E5" s="10">
        <v>608</v>
      </c>
      <c r="F5" s="10">
        <v>1607</v>
      </c>
      <c r="G5" s="52">
        <f>E5/B5</f>
        <v>8.0021058173203471E-2</v>
      </c>
      <c r="H5" s="52">
        <f>F5/B5</f>
        <v>0.21150302711239799</v>
      </c>
    </row>
    <row r="6" spans="1:11" x14ac:dyDescent="0.25">
      <c r="A6" s="91" t="s">
        <v>100</v>
      </c>
      <c r="B6" s="96">
        <v>324292</v>
      </c>
      <c r="C6" s="10">
        <v>1482149</v>
      </c>
      <c r="D6" s="35">
        <v>3.5054563257428799</v>
      </c>
      <c r="E6" s="10">
        <v>15771</v>
      </c>
      <c r="F6" s="10">
        <v>144673</v>
      </c>
      <c r="G6" s="52">
        <f t="shared" ref="G6:G36" si="0">E6/B6</f>
        <v>4.8632096999000902E-2</v>
      </c>
      <c r="H6" s="52">
        <f t="shared" ref="H6:H36" si="1">F6/B6</f>
        <v>0.44611954658147596</v>
      </c>
      <c r="J6" s="294"/>
    </row>
    <row r="7" spans="1:11" x14ac:dyDescent="0.25">
      <c r="A7" s="91" t="s">
        <v>1245</v>
      </c>
      <c r="B7" s="96">
        <v>11714</v>
      </c>
      <c r="C7" s="10">
        <v>93153</v>
      </c>
      <c r="D7" s="35">
        <v>7.7841564301829997</v>
      </c>
      <c r="E7" s="10">
        <v>359</v>
      </c>
      <c r="F7" s="101" t="s">
        <v>138</v>
      </c>
      <c r="G7" s="52">
        <f t="shared" si="0"/>
        <v>3.0647088953389107E-2</v>
      </c>
      <c r="H7" s="101" t="s">
        <v>138</v>
      </c>
    </row>
    <row r="8" spans="1:11" x14ac:dyDescent="0.25">
      <c r="A8" s="91" t="s">
        <v>1308</v>
      </c>
      <c r="B8" s="96">
        <v>133360</v>
      </c>
      <c r="C8" s="10">
        <v>468358</v>
      </c>
      <c r="D8" s="35">
        <v>2.8460019323436598</v>
      </c>
      <c r="E8" s="10">
        <v>109026</v>
      </c>
      <c r="F8" s="10">
        <v>5506</v>
      </c>
      <c r="G8" s="52">
        <f t="shared" si="0"/>
        <v>0.81753149370125977</v>
      </c>
      <c r="H8" s="52">
        <f t="shared" si="1"/>
        <v>4.1286742651469706E-2</v>
      </c>
    </row>
    <row r="9" spans="1:11" x14ac:dyDescent="0.25">
      <c r="A9" s="91" t="s">
        <v>101</v>
      </c>
      <c r="B9" s="96">
        <v>550</v>
      </c>
      <c r="C9" s="10">
        <v>2415</v>
      </c>
      <c r="D9" s="35">
        <v>4.3909090909090898</v>
      </c>
      <c r="E9" s="10">
        <v>435</v>
      </c>
      <c r="F9" s="10">
        <v>60</v>
      </c>
      <c r="G9" s="52">
        <f t="shared" si="0"/>
        <v>0.79090909090909089</v>
      </c>
      <c r="H9" s="52">
        <f t="shared" si="1"/>
        <v>0.10909090909090909</v>
      </c>
    </row>
    <row r="10" spans="1:11" x14ac:dyDescent="0.25">
      <c r="A10" s="91" t="s">
        <v>102</v>
      </c>
      <c r="B10" s="96">
        <v>5646</v>
      </c>
      <c r="C10" s="10">
        <v>81152</v>
      </c>
      <c r="D10" s="35">
        <v>13.3385930309007</v>
      </c>
      <c r="E10" s="101" t="s">
        <v>138</v>
      </c>
      <c r="F10" s="10">
        <v>5208</v>
      </c>
      <c r="G10" s="101" t="s">
        <v>138</v>
      </c>
      <c r="H10" s="52">
        <f t="shared" si="1"/>
        <v>0.92242295430393195</v>
      </c>
      <c r="K10" s="22"/>
    </row>
    <row r="11" spans="1:11" x14ac:dyDescent="0.25">
      <c r="A11" s="91" t="s">
        <v>1246</v>
      </c>
      <c r="B11" s="96">
        <v>221423</v>
      </c>
      <c r="C11" s="10">
        <v>677513</v>
      </c>
      <c r="D11" s="35">
        <v>2.4251545447060998</v>
      </c>
      <c r="E11" s="10">
        <v>100</v>
      </c>
      <c r="F11" s="10">
        <v>19021</v>
      </c>
      <c r="G11" s="52">
        <f t="shared" si="0"/>
        <v>4.5162426667509696E-4</v>
      </c>
      <c r="H11" s="52">
        <f t="shared" si="1"/>
        <v>8.5903451764270194E-2</v>
      </c>
    </row>
    <row r="12" spans="1:11" x14ac:dyDescent="0.25">
      <c r="A12" s="91" t="s">
        <v>103</v>
      </c>
      <c r="B12" s="96">
        <v>10076</v>
      </c>
      <c r="C12" s="10">
        <v>98344</v>
      </c>
      <c r="D12" s="35">
        <v>7.2083852525104399</v>
      </c>
      <c r="E12" s="10">
        <v>777</v>
      </c>
      <c r="F12" s="10">
        <v>4677</v>
      </c>
      <c r="G12" s="52">
        <f t="shared" si="0"/>
        <v>7.711393410083367E-2</v>
      </c>
      <c r="H12" s="52">
        <f t="shared" si="1"/>
        <v>0.46417229059150455</v>
      </c>
    </row>
    <row r="13" spans="1:11" x14ac:dyDescent="0.25">
      <c r="A13" s="91" t="s">
        <v>104</v>
      </c>
      <c r="B13" s="96">
        <v>31899</v>
      </c>
      <c r="C13" s="10">
        <v>216759</v>
      </c>
      <c r="D13" s="35">
        <v>6.0689606898868798</v>
      </c>
      <c r="E13" s="10">
        <v>4070</v>
      </c>
      <c r="F13" s="10">
        <v>18412</v>
      </c>
      <c r="G13" s="52">
        <f t="shared" si="0"/>
        <v>0.12759020658954826</v>
      </c>
      <c r="H13" s="52">
        <f t="shared" si="1"/>
        <v>0.57719677732844288</v>
      </c>
    </row>
    <row r="14" spans="1:11" x14ac:dyDescent="0.25">
      <c r="A14" s="91" t="s">
        <v>883</v>
      </c>
      <c r="B14" s="96">
        <v>344972</v>
      </c>
      <c r="C14" s="10">
        <v>2142613</v>
      </c>
      <c r="D14" s="35">
        <v>5.3814350908830599</v>
      </c>
      <c r="E14" s="10">
        <v>269</v>
      </c>
      <c r="F14" s="10">
        <v>249178</v>
      </c>
      <c r="G14" s="52">
        <f t="shared" si="0"/>
        <v>7.7977343088714442E-4</v>
      </c>
      <c r="H14" s="52">
        <f t="shared" si="1"/>
        <v>0.72231369502452369</v>
      </c>
      <c r="J14" s="294"/>
    </row>
    <row r="15" spans="1:11" x14ac:dyDescent="0.25">
      <c r="A15" s="91" t="s">
        <v>105</v>
      </c>
      <c r="B15" s="96">
        <v>13660</v>
      </c>
      <c r="C15" s="10">
        <v>114542</v>
      </c>
      <c r="D15" s="35">
        <v>3.1758997393667099</v>
      </c>
      <c r="E15" s="10">
        <v>769</v>
      </c>
      <c r="F15" s="10">
        <v>8150</v>
      </c>
      <c r="G15" s="52">
        <f t="shared" si="0"/>
        <v>5.6295754026354318E-2</v>
      </c>
      <c r="H15" s="52">
        <f t="shared" si="1"/>
        <v>0.59663250366032206</v>
      </c>
    </row>
    <row r="16" spans="1:11" x14ac:dyDescent="0.25">
      <c r="A16" s="91" t="s">
        <v>106</v>
      </c>
      <c r="B16" s="96">
        <v>84270</v>
      </c>
      <c r="C16" s="10">
        <v>267407</v>
      </c>
      <c r="D16" s="35">
        <v>2.7303981130726802</v>
      </c>
      <c r="E16" s="10">
        <v>56</v>
      </c>
      <c r="F16" s="10">
        <v>56955</v>
      </c>
      <c r="G16" s="52">
        <f t="shared" si="0"/>
        <v>6.645306752106325E-4</v>
      </c>
      <c r="H16" s="52">
        <f t="shared" si="1"/>
        <v>0.67586329654681376</v>
      </c>
    </row>
    <row r="17" spans="1:8" x14ac:dyDescent="0.25">
      <c r="A17" s="91" t="s">
        <v>107</v>
      </c>
      <c r="B17" s="96">
        <v>101589</v>
      </c>
      <c r="C17" s="10">
        <v>471934</v>
      </c>
      <c r="D17" s="35">
        <v>4.11658903368747</v>
      </c>
      <c r="E17" s="10">
        <v>101583</v>
      </c>
      <c r="F17" s="101" t="s">
        <v>138</v>
      </c>
      <c r="G17" s="52">
        <f t="shared" si="0"/>
        <v>0.99994093848743471</v>
      </c>
      <c r="H17" s="101" t="s">
        <v>138</v>
      </c>
    </row>
    <row r="18" spans="1:8" x14ac:dyDescent="0.25">
      <c r="A18" s="91" t="s">
        <v>108</v>
      </c>
      <c r="B18" s="96">
        <v>24846</v>
      </c>
      <c r="C18" s="10">
        <v>150775</v>
      </c>
      <c r="D18" s="35">
        <v>3.62876052948255</v>
      </c>
      <c r="E18" s="10">
        <v>1149</v>
      </c>
      <c r="F18" s="10">
        <v>9871</v>
      </c>
      <c r="G18" s="52">
        <f t="shared" si="0"/>
        <v>4.6244868389277952E-2</v>
      </c>
      <c r="H18" s="52">
        <f t="shared" si="1"/>
        <v>0.39728728970458022</v>
      </c>
    </row>
    <row r="19" spans="1:8" x14ac:dyDescent="0.25">
      <c r="A19" s="91" t="s">
        <v>109</v>
      </c>
      <c r="B19" s="96">
        <v>98277</v>
      </c>
      <c r="C19" s="10">
        <v>559097</v>
      </c>
      <c r="D19" s="35">
        <v>4.7808951292926496</v>
      </c>
      <c r="E19" s="10">
        <v>4151</v>
      </c>
      <c r="F19" s="10">
        <v>54090</v>
      </c>
      <c r="G19" s="52">
        <f t="shared" si="0"/>
        <v>4.223775654527509E-2</v>
      </c>
      <c r="H19" s="52">
        <f t="shared" si="1"/>
        <v>0.55038310082725361</v>
      </c>
    </row>
    <row r="20" spans="1:8" x14ac:dyDescent="0.25">
      <c r="A20" s="91" t="s">
        <v>110</v>
      </c>
      <c r="B20" s="96">
        <v>2120</v>
      </c>
      <c r="C20" s="10">
        <v>11530</v>
      </c>
      <c r="D20" s="35">
        <v>5.3903693314633001</v>
      </c>
      <c r="E20" s="10">
        <v>23</v>
      </c>
      <c r="F20" s="10">
        <v>669</v>
      </c>
      <c r="G20" s="52">
        <f t="shared" si="0"/>
        <v>1.0849056603773584E-2</v>
      </c>
      <c r="H20" s="52">
        <f t="shared" si="1"/>
        <v>0.31556603773584907</v>
      </c>
    </row>
    <row r="21" spans="1:8" x14ac:dyDescent="0.25">
      <c r="A21" s="91" t="s">
        <v>1257</v>
      </c>
      <c r="B21" s="96">
        <v>85086</v>
      </c>
      <c r="C21" s="10">
        <v>3149577</v>
      </c>
      <c r="D21" s="35">
        <v>16.779845498135298</v>
      </c>
      <c r="E21" s="10">
        <v>5</v>
      </c>
      <c r="F21" s="10">
        <v>74747</v>
      </c>
      <c r="G21" s="52">
        <f t="shared" si="0"/>
        <v>5.8764073995721973E-5</v>
      </c>
      <c r="H21" s="52">
        <f t="shared" si="1"/>
        <v>0.87848764779164612</v>
      </c>
    </row>
    <row r="22" spans="1:8" x14ac:dyDescent="0.25">
      <c r="A22" s="91" t="s">
        <v>1075</v>
      </c>
      <c r="B22" s="96">
        <v>53459</v>
      </c>
      <c r="C22" s="10">
        <v>181520</v>
      </c>
      <c r="D22" s="35">
        <v>3.00928381962864</v>
      </c>
      <c r="E22" s="10">
        <v>13740</v>
      </c>
      <c r="F22" s="10">
        <v>11617</v>
      </c>
      <c r="G22" s="52">
        <f t="shared" si="0"/>
        <v>0.25701939804336033</v>
      </c>
      <c r="H22" s="52">
        <f t="shared" si="1"/>
        <v>0.21730672103855292</v>
      </c>
    </row>
    <row r="23" spans="1:8" x14ac:dyDescent="0.25">
      <c r="A23" s="91" t="s">
        <v>111</v>
      </c>
      <c r="B23" s="96">
        <v>16291</v>
      </c>
      <c r="C23" s="10">
        <v>50886</v>
      </c>
      <c r="D23" s="35">
        <v>3.0810123516589898</v>
      </c>
      <c r="E23" s="10">
        <v>1628</v>
      </c>
      <c r="F23" s="10">
        <v>8594</v>
      </c>
      <c r="G23" s="52">
        <f t="shared" si="0"/>
        <v>9.9932478055367993E-2</v>
      </c>
      <c r="H23" s="52">
        <f t="shared" si="1"/>
        <v>0.5275305383340495</v>
      </c>
    </row>
    <row r="24" spans="1:8" x14ac:dyDescent="0.25">
      <c r="A24" s="91" t="s">
        <v>1247</v>
      </c>
      <c r="B24" s="96">
        <v>28571</v>
      </c>
      <c r="C24" s="10">
        <v>133795</v>
      </c>
      <c r="D24" s="35">
        <v>4.06758276837017</v>
      </c>
      <c r="E24" s="10">
        <v>2240</v>
      </c>
      <c r="F24" s="10">
        <v>14298</v>
      </c>
      <c r="G24" s="52">
        <f t="shared" si="0"/>
        <v>7.8401176017640267E-2</v>
      </c>
      <c r="H24" s="52">
        <f t="shared" si="1"/>
        <v>0.50043750656259844</v>
      </c>
    </row>
    <row r="25" spans="1:8" x14ac:dyDescent="0.25">
      <c r="A25" s="91" t="s">
        <v>112</v>
      </c>
      <c r="B25" s="96">
        <v>124525</v>
      </c>
      <c r="C25" s="10">
        <v>637439</v>
      </c>
      <c r="D25" s="35">
        <v>3.3467513716430801</v>
      </c>
      <c r="E25" s="10">
        <v>2932</v>
      </c>
      <c r="F25" s="10">
        <v>56862</v>
      </c>
      <c r="G25" s="52">
        <f t="shared" si="0"/>
        <v>2.3545472796627182E-2</v>
      </c>
      <c r="H25" s="52">
        <f t="shared" si="1"/>
        <v>0.45663119855450712</v>
      </c>
    </row>
    <row r="26" spans="1:8" x14ac:dyDescent="0.25">
      <c r="A26" s="91" t="s">
        <v>1258</v>
      </c>
      <c r="B26" s="96">
        <v>23213</v>
      </c>
      <c r="C26" s="10">
        <v>1057870</v>
      </c>
      <c r="D26" s="35">
        <v>18.6421950445846</v>
      </c>
      <c r="E26" s="101" t="s">
        <v>138</v>
      </c>
      <c r="F26" s="10">
        <v>20188</v>
      </c>
      <c r="G26" s="101" t="s">
        <v>138</v>
      </c>
      <c r="H26" s="52">
        <f t="shared" si="1"/>
        <v>0.86968509025115237</v>
      </c>
    </row>
    <row r="27" spans="1:8" x14ac:dyDescent="0.25">
      <c r="A27" s="91" t="s">
        <v>113</v>
      </c>
      <c r="B27" s="96">
        <v>13837</v>
      </c>
      <c r="C27" s="10">
        <v>51400</v>
      </c>
      <c r="D27" s="35">
        <v>2.9399988560315702</v>
      </c>
      <c r="E27">
        <v>1121</v>
      </c>
      <c r="F27" s="10">
        <v>4249</v>
      </c>
      <c r="G27" s="52">
        <f t="shared" si="0"/>
        <v>8.1014670810146711E-2</v>
      </c>
      <c r="H27" s="52">
        <f t="shared" si="1"/>
        <v>0.30707523307075235</v>
      </c>
    </row>
    <row r="28" spans="1:8" x14ac:dyDescent="0.25">
      <c r="A28" s="91" t="s">
        <v>1248</v>
      </c>
      <c r="B28" s="96">
        <v>42303</v>
      </c>
      <c r="C28" s="10">
        <v>431585</v>
      </c>
      <c r="D28" s="35">
        <v>8.3470650807465407</v>
      </c>
      <c r="E28">
        <v>219</v>
      </c>
      <c r="F28" s="10">
        <v>28812</v>
      </c>
      <c r="G28" s="52">
        <f t="shared" si="0"/>
        <v>5.1769378058293741E-3</v>
      </c>
      <c r="H28" s="52">
        <f t="shared" si="1"/>
        <v>0.68108644776966176</v>
      </c>
    </row>
    <row r="29" spans="1:8" x14ac:dyDescent="0.25">
      <c r="A29" s="91" t="s">
        <v>1156</v>
      </c>
      <c r="B29" s="96">
        <v>1407</v>
      </c>
      <c r="C29" s="10">
        <v>16895</v>
      </c>
      <c r="D29" s="35">
        <v>8.8224543080939899</v>
      </c>
      <c r="E29">
        <v>445</v>
      </c>
      <c r="F29" s="10">
        <v>322</v>
      </c>
      <c r="G29" s="52">
        <f t="shared" si="0"/>
        <v>0.31627576403695806</v>
      </c>
      <c r="H29" s="52">
        <f t="shared" si="1"/>
        <v>0.22885572139303484</v>
      </c>
    </row>
    <row r="30" spans="1:8" x14ac:dyDescent="0.25">
      <c r="A30" s="91" t="s">
        <v>1249</v>
      </c>
      <c r="B30" s="96">
        <v>292</v>
      </c>
      <c r="C30" s="10">
        <v>3938</v>
      </c>
      <c r="D30" s="35">
        <v>13.394557823129199</v>
      </c>
      <c r="E30" s="101" t="s">
        <v>138</v>
      </c>
      <c r="F30" s="10">
        <v>154</v>
      </c>
      <c r="G30" s="101" t="s">
        <v>138</v>
      </c>
      <c r="H30" s="52">
        <f t="shared" si="1"/>
        <v>0.5273972602739726</v>
      </c>
    </row>
    <row r="31" spans="1:8" x14ac:dyDescent="0.25">
      <c r="A31" s="91" t="s">
        <v>114</v>
      </c>
      <c r="B31" s="96">
        <v>67610</v>
      </c>
      <c r="C31" s="10">
        <v>2556460</v>
      </c>
      <c r="D31" s="35">
        <v>15.276310442909301</v>
      </c>
      <c r="E31">
        <v>2195</v>
      </c>
      <c r="F31" s="10">
        <v>12261</v>
      </c>
      <c r="G31" s="52">
        <f t="shared" si="0"/>
        <v>3.2465611595917765E-2</v>
      </c>
      <c r="H31" s="52">
        <f t="shared" si="1"/>
        <v>0.18134891288270966</v>
      </c>
    </row>
    <row r="32" spans="1:8" x14ac:dyDescent="0.25">
      <c r="A32" s="91" t="s">
        <v>115</v>
      </c>
      <c r="B32" s="96">
        <v>14948</v>
      </c>
      <c r="C32" s="10">
        <v>102415</v>
      </c>
      <c r="D32" s="35">
        <v>6.5203412491245896</v>
      </c>
      <c r="E32">
        <v>3</v>
      </c>
      <c r="F32" s="10">
        <v>8663</v>
      </c>
      <c r="G32" s="101" t="s">
        <v>138</v>
      </c>
      <c r="H32" s="52">
        <f t="shared" si="1"/>
        <v>0.5795424137008296</v>
      </c>
    </row>
    <row r="33" spans="1:8" x14ac:dyDescent="0.25">
      <c r="A33" s="91" t="s">
        <v>116</v>
      </c>
      <c r="B33" s="96">
        <v>70772</v>
      </c>
      <c r="C33" s="10">
        <v>1445348</v>
      </c>
      <c r="D33" s="35">
        <v>14.445534955774299</v>
      </c>
      <c r="E33">
        <v>1283</v>
      </c>
      <c r="F33" s="10">
        <v>44614</v>
      </c>
      <c r="G33" s="52">
        <f t="shared" si="0"/>
        <v>1.8128638444582602E-2</v>
      </c>
      <c r="H33" s="52">
        <f t="shared" si="1"/>
        <v>0.63039054993500254</v>
      </c>
    </row>
    <row r="34" spans="1:8" x14ac:dyDescent="0.25">
      <c r="A34" s="91" t="s">
        <v>117</v>
      </c>
      <c r="B34" s="96">
        <v>2691</v>
      </c>
      <c r="C34" s="10">
        <v>22893</v>
      </c>
      <c r="D34" s="35">
        <v>8.3398907103825106</v>
      </c>
      <c r="E34" s="101" t="s">
        <v>138</v>
      </c>
      <c r="F34" s="10">
        <v>1409</v>
      </c>
      <c r="G34" s="101" t="s">
        <v>138</v>
      </c>
      <c r="H34" s="52">
        <f t="shared" si="1"/>
        <v>0.52359717577108877</v>
      </c>
    </row>
    <row r="35" spans="1:8" x14ac:dyDescent="0.25">
      <c r="A35" s="91" t="s">
        <v>1155</v>
      </c>
      <c r="B35" s="96">
        <v>33731</v>
      </c>
      <c r="C35" s="10">
        <v>164298</v>
      </c>
      <c r="D35" s="35">
        <v>3.9036780079832698</v>
      </c>
      <c r="E35">
        <v>41</v>
      </c>
      <c r="F35" s="10">
        <v>13187</v>
      </c>
      <c r="G35" s="52">
        <f t="shared" si="0"/>
        <v>1.215499095787258E-3</v>
      </c>
      <c r="H35" s="52">
        <f t="shared" si="1"/>
        <v>0.39094601405235541</v>
      </c>
    </row>
    <row r="36" spans="1:8" ht="15.75" thickBot="1" x14ac:dyDescent="0.3">
      <c r="A36" s="92" t="s">
        <v>118</v>
      </c>
      <c r="B36" s="97">
        <v>75494</v>
      </c>
      <c r="C36" s="11">
        <v>296772</v>
      </c>
      <c r="D36" s="150">
        <v>3.13961385876752</v>
      </c>
      <c r="E36" s="306">
        <v>824</v>
      </c>
      <c r="F36" s="11">
        <v>41354</v>
      </c>
      <c r="G36" s="93">
        <f t="shared" si="0"/>
        <v>1.0914774684080855E-2</v>
      </c>
      <c r="H36" s="93">
        <f t="shared" si="1"/>
        <v>0.54777863141441707</v>
      </c>
    </row>
    <row r="40" spans="1:8" x14ac:dyDescent="0.25">
      <c r="C40" s="294"/>
    </row>
  </sheetData>
  <mergeCells count="6">
    <mergeCell ref="G2:H2"/>
    <mergeCell ref="A2:A3"/>
    <mergeCell ref="B2:B3"/>
    <mergeCell ref="C2:C3"/>
    <mergeCell ref="D2:D3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9B4C-76B1-417B-ACA3-79EF9EAE3086}">
  <dimension ref="A1:K257"/>
  <sheetViews>
    <sheetView showGridLines="0" zoomScale="80" zoomScaleNormal="80" workbookViewId="0">
      <pane ySplit="4" topLeftCell="A5" activePane="bottomLeft" state="frozen"/>
      <selection pane="bottomLeft" activeCell="K128" sqref="K128"/>
    </sheetView>
  </sheetViews>
  <sheetFormatPr defaultRowHeight="15" x14ac:dyDescent="0.25"/>
  <cols>
    <col min="1" max="1" width="29" customWidth="1"/>
    <col min="2" max="2" width="65.140625" customWidth="1"/>
    <col min="3" max="8" width="12.7109375" customWidth="1"/>
    <col min="10" max="10" width="11.85546875" bestFit="1" customWidth="1"/>
    <col min="11" max="11" width="15.42578125" bestFit="1" customWidth="1"/>
  </cols>
  <sheetData>
    <row r="1" spans="1:11" x14ac:dyDescent="0.25">
      <c r="A1" s="98" t="s">
        <v>880</v>
      </c>
      <c r="D1" s="257">
        <v>10827529</v>
      </c>
    </row>
    <row r="2" spans="1:11" ht="15.75" thickBot="1" x14ac:dyDescent="0.3"/>
    <row r="3" spans="1:11" ht="14.45" customHeight="1" x14ac:dyDescent="0.25">
      <c r="A3" s="366" t="s">
        <v>121</v>
      </c>
      <c r="B3" s="366"/>
      <c r="C3" s="328" t="s">
        <v>122</v>
      </c>
      <c r="D3" s="328"/>
      <c r="E3" s="329" t="s">
        <v>2</v>
      </c>
      <c r="F3" s="329" t="s">
        <v>34</v>
      </c>
      <c r="G3" s="328" t="s">
        <v>123</v>
      </c>
      <c r="H3" s="328"/>
    </row>
    <row r="4" spans="1:11" ht="30.75" thickBot="1" x14ac:dyDescent="0.3">
      <c r="A4" s="367"/>
      <c r="B4" s="367"/>
      <c r="C4" s="249" t="s">
        <v>35</v>
      </c>
      <c r="D4" s="249" t="s">
        <v>38</v>
      </c>
      <c r="E4" s="330"/>
      <c r="F4" s="330"/>
      <c r="G4" s="249" t="s">
        <v>35</v>
      </c>
      <c r="H4" s="249" t="s">
        <v>124</v>
      </c>
    </row>
    <row r="5" spans="1:11" x14ac:dyDescent="0.25">
      <c r="A5" s="102" t="s">
        <v>69</v>
      </c>
      <c r="B5" s="102" t="s">
        <v>125</v>
      </c>
      <c r="C5" s="103"/>
      <c r="D5" s="103"/>
      <c r="E5" s="103"/>
      <c r="F5" s="103"/>
      <c r="G5" s="103"/>
      <c r="H5" s="103"/>
    </row>
    <row r="6" spans="1:11" x14ac:dyDescent="0.25">
      <c r="A6" s="253" t="s">
        <v>128</v>
      </c>
      <c r="B6" s="253" t="s">
        <v>129</v>
      </c>
      <c r="C6" s="105">
        <v>13597</v>
      </c>
      <c r="D6" s="106">
        <f t="shared" ref="D6:D33" si="0">(C6/$D$1)*100000</f>
        <v>125.57805201907101</v>
      </c>
      <c r="E6" s="106">
        <v>4.5699786717658304</v>
      </c>
      <c r="F6" s="106">
        <v>26.772964624549498</v>
      </c>
      <c r="G6" s="105">
        <v>205</v>
      </c>
      <c r="H6" s="106">
        <f t="shared" ref="H6:H33" si="1">(G6/C6)*1000</f>
        <v>15.076855188644553</v>
      </c>
      <c r="J6" s="22"/>
      <c r="K6" s="295"/>
    </row>
    <row r="7" spans="1:11" x14ac:dyDescent="0.25">
      <c r="A7" s="253" t="s">
        <v>126</v>
      </c>
      <c r="B7" s="253" t="s">
        <v>127</v>
      </c>
      <c r="C7" s="105">
        <v>10145</v>
      </c>
      <c r="D7" s="106">
        <f t="shared" si="0"/>
        <v>93.696354911633108</v>
      </c>
      <c r="E7" s="106">
        <v>3.17217236958879</v>
      </c>
      <c r="F7" s="106">
        <v>31.657368161655899</v>
      </c>
      <c r="G7" s="105">
        <v>90</v>
      </c>
      <c r="H7" s="106">
        <f t="shared" si="1"/>
        <v>8.8713652045342535</v>
      </c>
    </row>
    <row r="8" spans="1:11" x14ac:dyDescent="0.25">
      <c r="A8" s="253" t="s">
        <v>130</v>
      </c>
      <c r="B8" s="253" t="s">
        <v>131</v>
      </c>
      <c r="C8" s="105">
        <v>218</v>
      </c>
      <c r="D8" s="106">
        <f t="shared" si="0"/>
        <v>2.0133864337837379</v>
      </c>
      <c r="E8" s="106">
        <v>17.486238532110001</v>
      </c>
      <c r="F8" s="106">
        <v>49.068807339449499</v>
      </c>
      <c r="G8" s="105">
        <v>11</v>
      </c>
      <c r="H8" s="106">
        <f t="shared" si="1"/>
        <v>50.458715596330279</v>
      </c>
    </row>
    <row r="9" spans="1:11" x14ac:dyDescent="0.25">
      <c r="A9" s="253" t="s">
        <v>132</v>
      </c>
      <c r="B9" s="253" t="s">
        <v>133</v>
      </c>
      <c r="C9" s="105">
        <v>19</v>
      </c>
      <c r="D9" s="106">
        <f t="shared" si="0"/>
        <v>0.17547863413711476</v>
      </c>
      <c r="E9" s="106">
        <v>28.8947368421052</v>
      </c>
      <c r="F9" s="106">
        <v>57.736842105263101</v>
      </c>
      <c r="G9" s="105">
        <v>1</v>
      </c>
      <c r="H9" s="106">
        <f t="shared" si="1"/>
        <v>52.631578947368418</v>
      </c>
    </row>
    <row r="10" spans="1:11" x14ac:dyDescent="0.25">
      <c r="A10" s="253" t="s">
        <v>134</v>
      </c>
      <c r="B10" s="253" t="s">
        <v>135</v>
      </c>
      <c r="C10" s="105">
        <v>105</v>
      </c>
      <c r="D10" s="106">
        <f t="shared" si="0"/>
        <v>0.96975034654721315</v>
      </c>
      <c r="E10" s="106">
        <v>8.8761904761904695</v>
      </c>
      <c r="F10" s="106">
        <v>49.352380952380898</v>
      </c>
      <c r="G10" s="105">
        <v>3</v>
      </c>
      <c r="H10" s="106">
        <f t="shared" si="1"/>
        <v>28.571428571428569</v>
      </c>
    </row>
    <row r="11" spans="1:11" x14ac:dyDescent="0.25">
      <c r="A11" s="253" t="s">
        <v>136</v>
      </c>
      <c r="B11" s="253" t="s">
        <v>137</v>
      </c>
      <c r="C11" s="105">
        <v>105</v>
      </c>
      <c r="D11" s="106">
        <f t="shared" si="0"/>
        <v>0.96975034654721315</v>
      </c>
      <c r="E11" s="106">
        <v>3.4095238095238001</v>
      </c>
      <c r="F11" s="106">
        <v>6.7619047619047601</v>
      </c>
      <c r="G11" s="112" t="s">
        <v>138</v>
      </c>
      <c r="H11" s="112" t="s">
        <v>138</v>
      </c>
    </row>
    <row r="12" spans="1:11" x14ac:dyDescent="0.25">
      <c r="A12" s="253" t="s">
        <v>139</v>
      </c>
      <c r="B12" s="253" t="s">
        <v>140</v>
      </c>
      <c r="C12" s="105">
        <v>17784</v>
      </c>
      <c r="D12" s="106">
        <f t="shared" si="0"/>
        <v>164.24800155233942</v>
      </c>
      <c r="E12" s="106">
        <v>11.061665821929299</v>
      </c>
      <c r="F12" s="106">
        <v>67.942476383265799</v>
      </c>
      <c r="G12" s="105">
        <v>3420</v>
      </c>
      <c r="H12" s="106">
        <f t="shared" si="1"/>
        <v>192.30769230769232</v>
      </c>
    </row>
    <row r="13" spans="1:11" x14ac:dyDescent="0.25">
      <c r="A13" s="253" t="s">
        <v>141</v>
      </c>
      <c r="B13" s="253" t="s">
        <v>142</v>
      </c>
      <c r="C13" s="105">
        <v>781</v>
      </c>
      <c r="D13" s="106">
        <f t="shared" si="0"/>
        <v>7.2130954347940328</v>
      </c>
      <c r="E13" s="106">
        <v>7.6568501920614596</v>
      </c>
      <c r="F13" s="106">
        <v>36.781049935979503</v>
      </c>
      <c r="G13" s="112" t="s">
        <v>138</v>
      </c>
      <c r="H13" s="112" t="s">
        <v>138</v>
      </c>
    </row>
    <row r="14" spans="1:11" x14ac:dyDescent="0.25">
      <c r="A14" s="253" t="s">
        <v>143</v>
      </c>
      <c r="B14" s="253" t="s">
        <v>144</v>
      </c>
      <c r="C14" s="105">
        <v>104</v>
      </c>
      <c r="D14" s="106">
        <f t="shared" si="0"/>
        <v>0.96051462896104911</v>
      </c>
      <c r="E14" s="106">
        <v>2.9038461538461502</v>
      </c>
      <c r="F14" s="106">
        <v>30.692307692307601</v>
      </c>
      <c r="G14" s="112" t="s">
        <v>138</v>
      </c>
      <c r="H14" s="112" t="s">
        <v>138</v>
      </c>
    </row>
    <row r="15" spans="1:11" x14ac:dyDescent="0.25">
      <c r="A15" s="253" t="s">
        <v>145</v>
      </c>
      <c r="B15" s="253" t="s">
        <v>146</v>
      </c>
      <c r="C15" s="105">
        <v>935</v>
      </c>
      <c r="D15" s="106">
        <f t="shared" si="0"/>
        <v>8.6353959430632798</v>
      </c>
      <c r="E15" s="106">
        <v>1.5128479657387499</v>
      </c>
      <c r="F15" s="106">
        <v>33.622459893048102</v>
      </c>
      <c r="G15" s="112" t="s">
        <v>138</v>
      </c>
      <c r="H15" s="112" t="s">
        <v>138</v>
      </c>
    </row>
    <row r="16" spans="1:11" x14ac:dyDescent="0.25">
      <c r="A16" s="253" t="s">
        <v>147</v>
      </c>
      <c r="B16" s="253" t="s">
        <v>148</v>
      </c>
      <c r="C16" s="105">
        <v>1190</v>
      </c>
      <c r="D16" s="106">
        <f t="shared" si="0"/>
        <v>10.990503927535082</v>
      </c>
      <c r="E16" s="106">
        <v>8.8277310924369701</v>
      </c>
      <c r="F16" s="106">
        <v>44.844537815126003</v>
      </c>
      <c r="G16" s="105">
        <v>1</v>
      </c>
      <c r="H16" s="106">
        <f t="shared" si="1"/>
        <v>0.84033613445378152</v>
      </c>
    </row>
    <row r="17" spans="1:10" x14ac:dyDescent="0.25">
      <c r="A17" s="253" t="s">
        <v>149</v>
      </c>
      <c r="B17" s="253" t="s">
        <v>150</v>
      </c>
      <c r="C17" s="105">
        <v>918</v>
      </c>
      <c r="D17" s="106">
        <f t="shared" si="0"/>
        <v>8.478388744098492</v>
      </c>
      <c r="E17" s="106">
        <v>8.6143790849673199</v>
      </c>
      <c r="F17" s="106">
        <v>43.412854030501002</v>
      </c>
      <c r="G17" s="105">
        <v>5</v>
      </c>
      <c r="H17" s="106">
        <f t="shared" si="1"/>
        <v>5.4466230936819171</v>
      </c>
    </row>
    <row r="18" spans="1:10" x14ac:dyDescent="0.25">
      <c r="A18" s="253" t="s">
        <v>151</v>
      </c>
      <c r="B18" s="253" t="s">
        <v>152</v>
      </c>
      <c r="C18" s="105">
        <v>296</v>
      </c>
      <c r="D18" s="106">
        <f t="shared" si="0"/>
        <v>2.7337724055045247</v>
      </c>
      <c r="E18" s="106">
        <v>9.0711864406779608</v>
      </c>
      <c r="F18" s="106">
        <v>39.064189189189101</v>
      </c>
      <c r="G18" s="105">
        <v>14</v>
      </c>
      <c r="H18" s="106">
        <f t="shared" si="1"/>
        <v>47.297297297297298</v>
      </c>
    </row>
    <row r="19" spans="1:10" x14ac:dyDescent="0.25">
      <c r="A19" s="253" t="s">
        <v>153</v>
      </c>
      <c r="B19" s="253" t="s">
        <v>154</v>
      </c>
      <c r="C19" s="105">
        <v>13</v>
      </c>
      <c r="D19" s="106">
        <f t="shared" si="0"/>
        <v>0.12006432862013114</v>
      </c>
      <c r="E19" s="106">
        <v>11.307692307692299</v>
      </c>
      <c r="F19" s="106">
        <v>38.384615384615302</v>
      </c>
      <c r="G19" s="112" t="s">
        <v>138</v>
      </c>
      <c r="H19" s="112" t="s">
        <v>138</v>
      </c>
    </row>
    <row r="20" spans="1:10" x14ac:dyDescent="0.25">
      <c r="A20" s="253" t="s">
        <v>155</v>
      </c>
      <c r="B20" s="253" t="s">
        <v>156</v>
      </c>
      <c r="C20" s="105">
        <v>413</v>
      </c>
      <c r="D20" s="106">
        <f t="shared" si="0"/>
        <v>3.8143513630857049</v>
      </c>
      <c r="E20" s="106">
        <v>4.3631961259079901</v>
      </c>
      <c r="F20" s="106">
        <v>12.723970944309899</v>
      </c>
      <c r="G20" s="105">
        <v>1</v>
      </c>
      <c r="H20" s="106">
        <f t="shared" si="1"/>
        <v>2.4213075060532687</v>
      </c>
    </row>
    <row r="21" spans="1:10" x14ac:dyDescent="0.25">
      <c r="A21" s="253" t="s">
        <v>157</v>
      </c>
      <c r="B21" s="253" t="s">
        <v>158</v>
      </c>
      <c r="C21" s="105">
        <v>1153</v>
      </c>
      <c r="D21" s="106">
        <f t="shared" si="0"/>
        <v>10.648782376847016</v>
      </c>
      <c r="E21" s="106">
        <v>7.6574154379878498</v>
      </c>
      <c r="F21" s="106">
        <v>66.661751951431</v>
      </c>
      <c r="G21" s="105">
        <v>10</v>
      </c>
      <c r="H21" s="106">
        <f t="shared" si="1"/>
        <v>8.6730268863833473</v>
      </c>
    </row>
    <row r="22" spans="1:10" x14ac:dyDescent="0.25">
      <c r="A22" s="253" t="s">
        <v>159</v>
      </c>
      <c r="B22" s="253" t="s">
        <v>160</v>
      </c>
      <c r="C22" s="105">
        <v>1088</v>
      </c>
      <c r="D22" s="106">
        <f t="shared" si="0"/>
        <v>10.048460733746362</v>
      </c>
      <c r="E22" s="106">
        <v>3.578125</v>
      </c>
      <c r="F22" s="106">
        <v>11.860294117646999</v>
      </c>
      <c r="G22" s="105">
        <v>3</v>
      </c>
      <c r="H22" s="106">
        <f t="shared" si="1"/>
        <v>2.7573529411764706</v>
      </c>
    </row>
    <row r="23" spans="1:10" x14ac:dyDescent="0.25">
      <c r="A23" s="253" t="s">
        <v>161</v>
      </c>
      <c r="B23" s="253" t="s">
        <v>162</v>
      </c>
      <c r="C23" s="105">
        <v>396</v>
      </c>
      <c r="D23" s="106">
        <f t="shared" si="0"/>
        <v>3.6573441641209183</v>
      </c>
      <c r="E23" s="106">
        <v>9.0429292929292906</v>
      </c>
      <c r="F23" s="106">
        <v>46.729797979797901</v>
      </c>
      <c r="G23" s="105">
        <v>3</v>
      </c>
      <c r="H23" s="106">
        <f t="shared" si="1"/>
        <v>7.5757575757575761</v>
      </c>
    </row>
    <row r="24" spans="1:10" x14ac:dyDescent="0.25">
      <c r="A24" s="253" t="s">
        <v>163</v>
      </c>
      <c r="B24" s="253" t="s">
        <v>164</v>
      </c>
      <c r="C24" s="105">
        <v>39</v>
      </c>
      <c r="D24" s="106">
        <f t="shared" si="0"/>
        <v>0.36019298586039344</v>
      </c>
      <c r="E24" s="106">
        <v>17.307692307692299</v>
      </c>
      <c r="F24" s="106">
        <v>45.897435897435898</v>
      </c>
      <c r="G24" s="105">
        <v>2</v>
      </c>
      <c r="H24" s="106">
        <f t="shared" si="1"/>
        <v>51.282051282051277</v>
      </c>
    </row>
    <row r="25" spans="1:10" x14ac:dyDescent="0.25">
      <c r="A25" s="253" t="s">
        <v>165</v>
      </c>
      <c r="B25" s="253" t="s">
        <v>166</v>
      </c>
      <c r="C25" s="105">
        <v>13</v>
      </c>
      <c r="D25" s="106">
        <f t="shared" si="0"/>
        <v>0.12006432862013114</v>
      </c>
      <c r="E25" s="106">
        <v>5.1538461538461497</v>
      </c>
      <c r="F25" s="106">
        <v>45.076923076923002</v>
      </c>
      <c r="G25" s="112" t="s">
        <v>138</v>
      </c>
      <c r="H25" s="112" t="s">
        <v>138</v>
      </c>
    </row>
    <row r="26" spans="1:10" x14ac:dyDescent="0.25">
      <c r="A26" s="253" t="s">
        <v>167</v>
      </c>
      <c r="B26" s="253" t="s">
        <v>168</v>
      </c>
      <c r="C26" s="105">
        <v>962</v>
      </c>
      <c r="D26" s="106">
        <f t="shared" si="0"/>
        <v>8.8847603178897039</v>
      </c>
      <c r="E26" s="106">
        <v>4.3762993762993698</v>
      </c>
      <c r="F26" s="106">
        <v>14.1424116424116</v>
      </c>
      <c r="G26" s="112" t="s">
        <v>138</v>
      </c>
      <c r="H26" s="112" t="s">
        <v>138</v>
      </c>
    </row>
    <row r="27" spans="1:10" x14ac:dyDescent="0.25">
      <c r="A27" s="253" t="s">
        <v>169</v>
      </c>
      <c r="B27" s="253" t="s">
        <v>170</v>
      </c>
      <c r="C27" s="105">
        <v>5474</v>
      </c>
      <c r="D27" s="106">
        <f t="shared" si="0"/>
        <v>50.556318066661383</v>
      </c>
      <c r="E27" s="106">
        <v>5.26589701301081</v>
      </c>
      <c r="F27" s="106">
        <v>51.811655096821298</v>
      </c>
      <c r="G27" s="105">
        <v>152</v>
      </c>
      <c r="H27" s="106">
        <f t="shared" si="1"/>
        <v>27.767628790646693</v>
      </c>
    </row>
    <row r="28" spans="1:10" x14ac:dyDescent="0.25">
      <c r="A28" s="253" t="s">
        <v>171</v>
      </c>
      <c r="B28" s="253" t="s">
        <v>172</v>
      </c>
      <c r="C28" s="105">
        <v>483</v>
      </c>
      <c r="D28" s="106">
        <f t="shared" si="0"/>
        <v>4.4608515941171802</v>
      </c>
      <c r="E28" s="106">
        <v>10.8364389233954</v>
      </c>
      <c r="F28" s="106">
        <v>56.853002070393302</v>
      </c>
      <c r="G28" s="105">
        <v>31</v>
      </c>
      <c r="H28" s="106">
        <f t="shared" si="1"/>
        <v>64.182194616977227</v>
      </c>
    </row>
    <row r="29" spans="1:10" x14ac:dyDescent="0.25">
      <c r="A29" s="253" t="s">
        <v>173</v>
      </c>
      <c r="B29" s="253" t="s">
        <v>174</v>
      </c>
      <c r="C29" s="105">
        <v>39</v>
      </c>
      <c r="D29" s="106">
        <f t="shared" si="0"/>
        <v>0.36019298586039344</v>
      </c>
      <c r="E29" s="106">
        <v>10.5641025641025</v>
      </c>
      <c r="F29" s="106">
        <v>41.102564102564102</v>
      </c>
      <c r="G29" s="112" t="s">
        <v>138</v>
      </c>
      <c r="H29" s="112" t="s">
        <v>138</v>
      </c>
    </row>
    <row r="30" spans="1:10" x14ac:dyDescent="0.25">
      <c r="A30" s="253" t="s">
        <v>175</v>
      </c>
      <c r="B30" s="253" t="s">
        <v>176</v>
      </c>
      <c r="C30" s="105">
        <v>107</v>
      </c>
      <c r="D30" s="106">
        <f t="shared" si="0"/>
        <v>0.988221781719541</v>
      </c>
      <c r="E30" s="106">
        <v>3.2803738317756999</v>
      </c>
      <c r="F30" s="106">
        <v>13.242990654205601</v>
      </c>
      <c r="G30" s="112" t="s">
        <v>138</v>
      </c>
      <c r="H30" s="112" t="s">
        <v>138</v>
      </c>
    </row>
    <row r="31" spans="1:10" x14ac:dyDescent="0.25">
      <c r="A31" s="253" t="s">
        <v>177</v>
      </c>
      <c r="B31" s="253" t="s">
        <v>178</v>
      </c>
      <c r="C31" s="105">
        <v>921</v>
      </c>
      <c r="D31" s="106">
        <f t="shared" si="0"/>
        <v>8.5060958968569835</v>
      </c>
      <c r="E31" s="106">
        <v>5.3271739130434703</v>
      </c>
      <c r="F31" s="106">
        <v>42.377850162866402</v>
      </c>
      <c r="G31" s="105">
        <v>1</v>
      </c>
      <c r="H31" s="106">
        <f t="shared" si="1"/>
        <v>1.0857763300760044</v>
      </c>
    </row>
    <row r="32" spans="1:10" x14ac:dyDescent="0.25">
      <c r="A32" s="107" t="s">
        <v>179</v>
      </c>
      <c r="B32" s="107" t="s">
        <v>180</v>
      </c>
      <c r="C32" s="108">
        <v>280</v>
      </c>
      <c r="D32" s="106">
        <f t="shared" si="0"/>
        <v>2.5860009241259014</v>
      </c>
      <c r="E32" s="109">
        <v>7.7750000000000004</v>
      </c>
      <c r="F32" s="109">
        <v>69.278571428571396</v>
      </c>
      <c r="G32" s="108">
        <v>29</v>
      </c>
      <c r="H32" s="106">
        <f t="shared" si="1"/>
        <v>103.57142857142858</v>
      </c>
      <c r="J32" s="22"/>
    </row>
    <row r="33" spans="1:10" ht="15.75" thickBot="1" x14ac:dyDescent="0.3">
      <c r="A33" s="251"/>
      <c r="B33" s="251" t="s">
        <v>6</v>
      </c>
      <c r="C33" s="110">
        <v>57578</v>
      </c>
      <c r="D33" s="117">
        <f t="shared" si="0"/>
        <v>531.77414717614704</v>
      </c>
      <c r="E33" s="111">
        <v>6.7825368957185299</v>
      </c>
      <c r="F33" s="111">
        <v>44.840685678557698</v>
      </c>
      <c r="G33" s="110">
        <f>SUM(G7:G32)</f>
        <v>3777</v>
      </c>
      <c r="H33" s="117">
        <f t="shared" si="1"/>
        <v>65.597971447427838</v>
      </c>
    </row>
    <row r="34" spans="1:10" x14ac:dyDescent="0.25">
      <c r="A34" s="102" t="s">
        <v>70</v>
      </c>
      <c r="B34" s="102" t="s">
        <v>181</v>
      </c>
      <c r="C34" s="105"/>
      <c r="D34" s="106"/>
      <c r="E34" s="106"/>
      <c r="F34" s="106"/>
      <c r="G34" s="105"/>
      <c r="H34" s="106"/>
    </row>
    <row r="35" spans="1:10" x14ac:dyDescent="0.25">
      <c r="A35" s="253" t="s">
        <v>182</v>
      </c>
      <c r="B35" s="253" t="s">
        <v>183</v>
      </c>
      <c r="C35" s="105">
        <v>3923</v>
      </c>
      <c r="D35" s="106">
        <f t="shared" ref="D35:D54" si="2">(C35/$D$1)*100000</f>
        <v>36.231720090521115</v>
      </c>
      <c r="E35" s="106">
        <v>9.4263131055583802</v>
      </c>
      <c r="F35" s="106">
        <v>62.437165434616297</v>
      </c>
      <c r="G35" s="105">
        <v>193</v>
      </c>
      <c r="H35" s="106">
        <f t="shared" ref="H35:H54" si="3">(G35/C35)*1000</f>
        <v>49.197043079276071</v>
      </c>
      <c r="J35" s="323"/>
    </row>
    <row r="36" spans="1:10" x14ac:dyDescent="0.25">
      <c r="A36" s="253" t="s">
        <v>184</v>
      </c>
      <c r="B36" s="253" t="s">
        <v>185</v>
      </c>
      <c r="C36" s="105">
        <v>3194</v>
      </c>
      <c r="D36" s="106">
        <f t="shared" si="2"/>
        <v>29.498881970207606</v>
      </c>
      <c r="E36" s="106">
        <v>6.9645768025078301</v>
      </c>
      <c r="F36" s="106">
        <v>66.400751408891594</v>
      </c>
      <c r="G36" s="105">
        <v>257</v>
      </c>
      <c r="H36" s="106">
        <f t="shared" si="3"/>
        <v>80.463368816530988</v>
      </c>
      <c r="J36" s="323"/>
    </row>
    <row r="37" spans="1:10" x14ac:dyDescent="0.25">
      <c r="A37" s="297" t="s">
        <v>186</v>
      </c>
      <c r="B37" s="296" t="s">
        <v>187</v>
      </c>
      <c r="C37" s="105">
        <v>8303</v>
      </c>
      <c r="D37" s="106">
        <f t="shared" si="2"/>
        <v>76.684163117919141</v>
      </c>
      <c r="E37" s="106">
        <v>8.0956396049144708</v>
      </c>
      <c r="F37" s="106">
        <v>68.250993616765001</v>
      </c>
      <c r="G37" s="105">
        <v>492</v>
      </c>
      <c r="H37" s="106">
        <f t="shared" si="3"/>
        <v>59.255690714199687</v>
      </c>
      <c r="I37" s="29"/>
      <c r="J37" s="323"/>
    </row>
    <row r="38" spans="1:10" x14ac:dyDescent="0.25">
      <c r="A38" s="296" t="s">
        <v>188</v>
      </c>
      <c r="B38" s="296" t="s">
        <v>189</v>
      </c>
      <c r="C38" s="105">
        <v>7226</v>
      </c>
      <c r="D38" s="106">
        <f t="shared" si="2"/>
        <v>66.737295277620589</v>
      </c>
      <c r="E38" s="106">
        <v>7.3423785130832</v>
      </c>
      <c r="F38" s="106">
        <v>65.8306116800442</v>
      </c>
      <c r="G38" s="105">
        <v>290</v>
      </c>
      <c r="H38" s="106">
        <f t="shared" si="3"/>
        <v>40.13285358427899</v>
      </c>
      <c r="I38" s="29"/>
      <c r="J38" s="323"/>
    </row>
    <row r="39" spans="1:10" x14ac:dyDescent="0.25">
      <c r="A39" s="296" t="s">
        <v>190</v>
      </c>
      <c r="B39" s="296" t="s">
        <v>191</v>
      </c>
      <c r="C39" s="105">
        <v>10861</v>
      </c>
      <c r="D39" s="106">
        <f t="shared" si="2"/>
        <v>100.30912870332649</v>
      </c>
      <c r="E39" s="106">
        <v>7.2044219253800001</v>
      </c>
      <c r="F39" s="106">
        <v>67.112512659976005</v>
      </c>
      <c r="G39" s="105">
        <v>1140</v>
      </c>
      <c r="H39" s="106">
        <f t="shared" si="3"/>
        <v>104.96271061596538</v>
      </c>
      <c r="I39" s="29"/>
      <c r="J39" s="323"/>
    </row>
    <row r="40" spans="1:10" x14ac:dyDescent="0.25">
      <c r="A40" s="296" t="s">
        <v>192</v>
      </c>
      <c r="B40" s="296" t="s">
        <v>193</v>
      </c>
      <c r="C40" s="105">
        <v>1132</v>
      </c>
      <c r="D40" s="106">
        <f t="shared" si="2"/>
        <v>10.454832307537574</v>
      </c>
      <c r="E40" s="106">
        <v>9.0865724381625395</v>
      </c>
      <c r="F40" s="106">
        <v>65.049469964664297</v>
      </c>
      <c r="G40" s="105">
        <v>45</v>
      </c>
      <c r="H40" s="106">
        <f t="shared" si="3"/>
        <v>39.752650176678443</v>
      </c>
      <c r="I40" s="29"/>
      <c r="J40" s="323"/>
    </row>
    <row r="41" spans="1:10" x14ac:dyDescent="0.25">
      <c r="A41" s="296" t="s">
        <v>194</v>
      </c>
      <c r="B41" s="296" t="s">
        <v>195</v>
      </c>
      <c r="C41" s="105">
        <v>9549</v>
      </c>
      <c r="D41" s="106">
        <f t="shared" si="2"/>
        <v>88.191867230279414</v>
      </c>
      <c r="E41" s="106">
        <v>6.5898134562984696</v>
      </c>
      <c r="F41" s="106">
        <v>68.921981359304596</v>
      </c>
      <c r="G41" s="105">
        <v>1301</v>
      </c>
      <c r="H41" s="106">
        <f t="shared" si="3"/>
        <v>136.2446329458582</v>
      </c>
      <c r="I41" s="29"/>
      <c r="J41" s="323"/>
    </row>
    <row r="42" spans="1:10" x14ac:dyDescent="0.25">
      <c r="A42" s="296" t="s">
        <v>196</v>
      </c>
      <c r="B42" s="296" t="s">
        <v>197</v>
      </c>
      <c r="C42" s="105">
        <v>531</v>
      </c>
      <c r="D42" s="106">
        <f t="shared" si="2"/>
        <v>4.9041660382530496</v>
      </c>
      <c r="E42" s="106">
        <v>6.3502824858756997</v>
      </c>
      <c r="F42" s="106">
        <v>59.107344632768303</v>
      </c>
      <c r="G42" s="105">
        <v>35</v>
      </c>
      <c r="H42" s="106">
        <f t="shared" si="3"/>
        <v>65.913370998116761</v>
      </c>
      <c r="I42" s="29"/>
      <c r="J42" s="323"/>
    </row>
    <row r="43" spans="1:10" x14ac:dyDescent="0.25">
      <c r="A43" s="296" t="s">
        <v>198</v>
      </c>
      <c r="B43" s="296" t="s">
        <v>199</v>
      </c>
      <c r="C43" s="105">
        <v>746</v>
      </c>
      <c r="D43" s="106">
        <f t="shared" si="2"/>
        <v>6.8898453192782947</v>
      </c>
      <c r="E43" s="106">
        <v>7.6018766756032097</v>
      </c>
      <c r="F43" s="106">
        <v>34.773458445040198</v>
      </c>
      <c r="G43" s="105">
        <v>11</v>
      </c>
      <c r="H43" s="106">
        <f t="shared" si="3"/>
        <v>14.745308310991957</v>
      </c>
      <c r="I43" s="29"/>
      <c r="J43" s="323"/>
    </row>
    <row r="44" spans="1:10" x14ac:dyDescent="0.25">
      <c r="A44" s="296" t="s">
        <v>200</v>
      </c>
      <c r="B44" s="296" t="s">
        <v>201</v>
      </c>
      <c r="C44" s="105">
        <v>2022</v>
      </c>
      <c r="D44" s="106">
        <f t="shared" si="2"/>
        <v>18.674620959223475</v>
      </c>
      <c r="E44" s="106">
        <v>4.0178129638792601</v>
      </c>
      <c r="F44" s="106">
        <v>64.233926805143398</v>
      </c>
      <c r="G44" s="105">
        <v>77</v>
      </c>
      <c r="H44" s="106">
        <f t="shared" si="3"/>
        <v>38.081107814045502</v>
      </c>
      <c r="I44" s="29"/>
      <c r="J44" s="323"/>
    </row>
    <row r="45" spans="1:10" x14ac:dyDescent="0.25">
      <c r="A45" s="296" t="s">
        <v>202</v>
      </c>
      <c r="B45" s="296" t="s">
        <v>203</v>
      </c>
      <c r="C45" s="105">
        <v>4157</v>
      </c>
      <c r="D45" s="106">
        <f t="shared" si="2"/>
        <v>38.392878005683471</v>
      </c>
      <c r="E45" s="106">
        <v>3.9809959105123802</v>
      </c>
      <c r="F45" s="106">
        <v>75.400529227808505</v>
      </c>
      <c r="G45" s="105">
        <v>35</v>
      </c>
      <c r="H45" s="106">
        <f t="shared" si="3"/>
        <v>8.4195333172961266</v>
      </c>
      <c r="I45" s="29"/>
      <c r="J45" s="323"/>
    </row>
    <row r="46" spans="1:10" x14ac:dyDescent="0.25">
      <c r="A46" s="296" t="s">
        <v>204</v>
      </c>
      <c r="B46" s="296" t="s">
        <v>205</v>
      </c>
      <c r="C46" s="105">
        <v>9899</v>
      </c>
      <c r="D46" s="106">
        <f t="shared" si="2"/>
        <v>91.424368385436793</v>
      </c>
      <c r="E46" s="106">
        <v>4.5024252223120396</v>
      </c>
      <c r="F46" s="106">
        <v>61.782604303465</v>
      </c>
      <c r="G46" s="105">
        <v>256</v>
      </c>
      <c r="H46" s="106">
        <f t="shared" si="3"/>
        <v>25.861198100818264</v>
      </c>
      <c r="I46" s="29"/>
      <c r="J46" s="323"/>
    </row>
    <row r="47" spans="1:10" x14ac:dyDescent="0.25">
      <c r="A47" s="296" t="s">
        <v>206</v>
      </c>
      <c r="B47" s="296" t="s">
        <v>207</v>
      </c>
      <c r="C47" s="105">
        <v>7899</v>
      </c>
      <c r="D47" s="106">
        <f t="shared" si="2"/>
        <v>72.952933213108921</v>
      </c>
      <c r="E47" s="106">
        <v>5.1310790273556197</v>
      </c>
      <c r="F47" s="106">
        <v>64.838460564628406</v>
      </c>
      <c r="G47" s="105">
        <v>60</v>
      </c>
      <c r="H47" s="106">
        <f t="shared" si="3"/>
        <v>7.5958982149639196</v>
      </c>
      <c r="I47" s="29"/>
      <c r="J47" s="323"/>
    </row>
    <row r="48" spans="1:10" x14ac:dyDescent="0.25">
      <c r="A48" s="296" t="s">
        <v>208</v>
      </c>
      <c r="B48" s="296" t="s">
        <v>209</v>
      </c>
      <c r="C48" s="105">
        <v>1811</v>
      </c>
      <c r="D48" s="106">
        <f t="shared" si="2"/>
        <v>16.725884548542886</v>
      </c>
      <c r="E48" s="106">
        <v>5.9497515184980596</v>
      </c>
      <c r="F48" s="106">
        <v>53.891772501380402</v>
      </c>
      <c r="G48" s="105">
        <v>244</v>
      </c>
      <c r="H48" s="106">
        <f t="shared" si="3"/>
        <v>134.73219215902816</v>
      </c>
      <c r="J48" s="323"/>
    </row>
    <row r="49" spans="1:10" x14ac:dyDescent="0.25">
      <c r="A49" s="296" t="s">
        <v>210</v>
      </c>
      <c r="B49" s="296" t="s">
        <v>211</v>
      </c>
      <c r="C49" s="105">
        <v>5727</v>
      </c>
      <c r="D49" s="106">
        <f t="shared" si="2"/>
        <v>52.892954615960853</v>
      </c>
      <c r="E49" s="106">
        <v>5.9177292576419198</v>
      </c>
      <c r="F49" s="106">
        <v>68.5632966649205</v>
      </c>
      <c r="G49" s="105">
        <v>163</v>
      </c>
      <c r="H49" s="106">
        <f t="shared" si="3"/>
        <v>28.461672778068799</v>
      </c>
      <c r="J49" s="323"/>
    </row>
    <row r="50" spans="1:10" x14ac:dyDescent="0.25">
      <c r="A50" s="296" t="s">
        <v>212</v>
      </c>
      <c r="B50" s="296" t="s">
        <v>213</v>
      </c>
      <c r="C50" s="105">
        <v>1506</v>
      </c>
      <c r="D50" s="106">
        <f t="shared" si="2"/>
        <v>13.908990684762884</v>
      </c>
      <c r="E50" s="106">
        <v>4.76560424966799</v>
      </c>
      <c r="F50" s="106">
        <v>42.888446215139403</v>
      </c>
      <c r="G50" s="105">
        <v>11</v>
      </c>
      <c r="H50" s="106">
        <f t="shared" si="3"/>
        <v>7.3041168658698536</v>
      </c>
      <c r="J50" s="323"/>
    </row>
    <row r="51" spans="1:10" x14ac:dyDescent="0.25">
      <c r="A51" s="296" t="s">
        <v>214</v>
      </c>
      <c r="B51" s="296" t="s">
        <v>215</v>
      </c>
      <c r="C51" s="105">
        <v>3816</v>
      </c>
      <c r="D51" s="106">
        <f t="shared" si="2"/>
        <v>35.24349830880157</v>
      </c>
      <c r="E51" s="106">
        <v>11.1114607920272</v>
      </c>
      <c r="F51" s="106">
        <v>44.437631027253602</v>
      </c>
      <c r="G51" s="105">
        <v>254</v>
      </c>
      <c r="H51" s="106">
        <f t="shared" si="3"/>
        <v>66.56184486373165</v>
      </c>
      <c r="J51" s="323"/>
    </row>
    <row r="52" spans="1:10" x14ac:dyDescent="0.25">
      <c r="A52" s="296" t="s">
        <v>216</v>
      </c>
      <c r="B52" s="296" t="s">
        <v>217</v>
      </c>
      <c r="C52" s="105">
        <v>37183</v>
      </c>
      <c r="D52" s="106">
        <f t="shared" si="2"/>
        <v>343.41168700633358</v>
      </c>
      <c r="E52" s="106">
        <v>6.9311448943898801</v>
      </c>
      <c r="F52" s="106">
        <v>62.1929914208105</v>
      </c>
      <c r="G52" s="105">
        <v>1492</v>
      </c>
      <c r="H52" s="106">
        <f t="shared" si="3"/>
        <v>40.12586397009386</v>
      </c>
      <c r="J52" s="323"/>
    </row>
    <row r="53" spans="1:10" x14ac:dyDescent="0.25">
      <c r="A53" s="296" t="s">
        <v>218</v>
      </c>
      <c r="B53" s="296" t="s">
        <v>219</v>
      </c>
      <c r="C53" s="108">
        <v>2810</v>
      </c>
      <c r="D53" s="106">
        <f t="shared" si="2"/>
        <v>25.952366417120658</v>
      </c>
      <c r="E53" s="109">
        <v>2.5923816304734699</v>
      </c>
      <c r="F53" s="109">
        <v>51.2423487544484</v>
      </c>
      <c r="G53" s="108">
        <v>7</v>
      </c>
      <c r="H53" s="106">
        <f t="shared" si="3"/>
        <v>2.4911032028469751</v>
      </c>
      <c r="J53" s="323"/>
    </row>
    <row r="54" spans="1:10" ht="15.75" thickBot="1" x14ac:dyDescent="0.3">
      <c r="A54" s="114"/>
      <c r="B54" s="114" t="s">
        <v>6</v>
      </c>
      <c r="C54" s="110">
        <v>122295</v>
      </c>
      <c r="D54" s="117">
        <f t="shared" si="2"/>
        <v>1129.4820821999185</v>
      </c>
      <c r="E54" s="111">
        <v>6.6152468055169198</v>
      </c>
      <c r="F54" s="111">
        <v>63.4974119955844</v>
      </c>
      <c r="G54" s="110">
        <f>SUM(G38:G52)</f>
        <v>5414</v>
      </c>
      <c r="H54" s="117">
        <f t="shared" si="3"/>
        <v>44.270002861932213</v>
      </c>
      <c r="J54" s="323"/>
    </row>
    <row r="55" spans="1:10" x14ac:dyDescent="0.25">
      <c r="A55" s="102" t="s">
        <v>71</v>
      </c>
      <c r="B55" s="102" t="s">
        <v>220</v>
      </c>
      <c r="C55" s="112"/>
      <c r="D55" s="113"/>
      <c r="E55" s="113"/>
      <c r="F55" s="113"/>
      <c r="G55" s="112"/>
      <c r="H55" s="106"/>
    </row>
    <row r="56" spans="1:10" x14ac:dyDescent="0.25">
      <c r="A56" s="253" t="s">
        <v>221</v>
      </c>
      <c r="B56" s="253" t="s">
        <v>222</v>
      </c>
      <c r="C56" s="112">
        <v>4933</v>
      </c>
      <c r="D56" s="106">
        <f>(C56/$D$1)*100000</f>
        <v>45.559794852546688</v>
      </c>
      <c r="E56" s="113">
        <v>4.9807302231237296</v>
      </c>
      <c r="F56" s="113">
        <v>68.858503952969798</v>
      </c>
      <c r="G56" s="105">
        <v>69</v>
      </c>
      <c r="H56" s="106">
        <f>(G56/C56)*1000</f>
        <v>13.987431583215082</v>
      </c>
    </row>
    <row r="57" spans="1:10" x14ac:dyDescent="0.25">
      <c r="A57" s="253" t="s">
        <v>223</v>
      </c>
      <c r="B57" s="253" t="s">
        <v>224</v>
      </c>
      <c r="C57" s="105">
        <v>8573</v>
      </c>
      <c r="D57" s="106">
        <f>(C57/$D$1)*100000</f>
        <v>79.177806866183403</v>
      </c>
      <c r="E57" s="106">
        <v>5.3801353874883198</v>
      </c>
      <c r="F57" s="106">
        <v>69.674209728216496</v>
      </c>
      <c r="G57" s="105">
        <v>315</v>
      </c>
      <c r="H57" s="106">
        <f>(G57/C57)*1000</f>
        <v>36.743263734981923</v>
      </c>
    </row>
    <row r="58" spans="1:10" x14ac:dyDescent="0.25">
      <c r="A58" s="253" t="s">
        <v>225</v>
      </c>
      <c r="B58" s="253" t="s">
        <v>226</v>
      </c>
      <c r="C58" s="105">
        <v>3147</v>
      </c>
      <c r="D58" s="106">
        <f>(C58/$D$1)*100000</f>
        <v>29.064803243657906</v>
      </c>
      <c r="E58" s="106">
        <v>7.3406488549618301</v>
      </c>
      <c r="F58" s="106">
        <v>49.644423260247798</v>
      </c>
      <c r="G58" s="105">
        <v>127</v>
      </c>
      <c r="H58" s="106">
        <f>(G58/C58)*1000</f>
        <v>40.355894502700991</v>
      </c>
    </row>
    <row r="59" spans="1:10" x14ac:dyDescent="0.25">
      <c r="A59" s="253" t="s">
        <v>227</v>
      </c>
      <c r="B59" s="107" t="s">
        <v>228</v>
      </c>
      <c r="C59" s="108">
        <v>447</v>
      </c>
      <c r="D59" s="106">
        <f>(C59/$D$1)*100000</f>
        <v>4.1283657610152789</v>
      </c>
      <c r="E59" s="109">
        <v>4.3937360178970897</v>
      </c>
      <c r="F59" s="109">
        <v>43.445190156599502</v>
      </c>
      <c r="G59" s="108">
        <v>2</v>
      </c>
      <c r="H59" s="106">
        <f>(G59/C59)*1000</f>
        <v>4.4742729306487696</v>
      </c>
    </row>
    <row r="60" spans="1:10" ht="15.75" thickBot="1" x14ac:dyDescent="0.3">
      <c r="A60" s="114"/>
      <c r="B60" s="251" t="s">
        <v>6</v>
      </c>
      <c r="C60" s="110">
        <v>17100</v>
      </c>
      <c r="D60" s="117">
        <f>(C60/$D$1)*100000</f>
        <v>157.9307707234033</v>
      </c>
      <c r="E60" s="111">
        <v>5.5998010416057102</v>
      </c>
      <c r="F60" s="111">
        <v>65.067076023391806</v>
      </c>
      <c r="G60" s="110">
        <f>SUM(G56:G59)</f>
        <v>513</v>
      </c>
      <c r="H60" s="117">
        <f>(G60/C60)*1000</f>
        <v>30</v>
      </c>
    </row>
    <row r="61" spans="1:10" x14ac:dyDescent="0.25">
      <c r="A61" s="102" t="s">
        <v>72</v>
      </c>
      <c r="B61" s="102" t="s">
        <v>229</v>
      </c>
      <c r="C61" s="105"/>
      <c r="D61" s="106"/>
      <c r="E61" s="106"/>
      <c r="F61" s="106"/>
      <c r="G61" s="105"/>
      <c r="H61" s="106"/>
    </row>
    <row r="62" spans="1:10" x14ac:dyDescent="0.25">
      <c r="A62" s="253" t="s">
        <v>230</v>
      </c>
      <c r="B62" s="253" t="s">
        <v>231</v>
      </c>
      <c r="C62" s="105">
        <v>5370</v>
      </c>
      <c r="D62" s="106">
        <f t="shared" ref="D62:D69" si="4">(C62/$D$1)*100000</f>
        <v>49.595803437700333</v>
      </c>
      <c r="E62" s="106">
        <v>4.6412739802570302</v>
      </c>
      <c r="F62" s="106">
        <v>53.344878957169399</v>
      </c>
      <c r="G62" s="105">
        <v>10</v>
      </c>
      <c r="H62" s="106">
        <f t="shared" ref="H62:H69" si="5">(G62/C62)*1000</f>
        <v>1.8621973929236499</v>
      </c>
    </row>
    <row r="63" spans="1:10" x14ac:dyDescent="0.25">
      <c r="A63" s="253" t="s">
        <v>232</v>
      </c>
      <c r="B63" s="253" t="s">
        <v>233</v>
      </c>
      <c r="C63" s="105">
        <v>3707</v>
      </c>
      <c r="D63" s="106">
        <f t="shared" si="4"/>
        <v>34.236805091909709</v>
      </c>
      <c r="E63" s="106">
        <v>5.2828200972447297</v>
      </c>
      <c r="F63" s="106">
        <v>31.051254383598501</v>
      </c>
      <c r="G63" s="105">
        <v>28</v>
      </c>
      <c r="H63" s="106">
        <f t="shared" si="5"/>
        <v>7.5532775829511731</v>
      </c>
    </row>
    <row r="64" spans="1:10" x14ac:dyDescent="0.25">
      <c r="A64" s="253" t="s">
        <v>234</v>
      </c>
      <c r="B64" s="253" t="s">
        <v>235</v>
      </c>
      <c r="C64" s="105">
        <v>7369</v>
      </c>
      <c r="D64" s="106">
        <f t="shared" si="4"/>
        <v>68.058002892442033</v>
      </c>
      <c r="E64" s="106">
        <v>6.0395326721912701</v>
      </c>
      <c r="F64" s="106">
        <v>67.028904871760005</v>
      </c>
      <c r="G64" s="105">
        <v>176</v>
      </c>
      <c r="H64" s="106">
        <f t="shared" si="5"/>
        <v>23.88383769846655</v>
      </c>
    </row>
    <row r="65" spans="1:8" x14ac:dyDescent="0.25">
      <c r="A65" s="253" t="s">
        <v>236</v>
      </c>
      <c r="B65" s="253" t="s">
        <v>237</v>
      </c>
      <c r="C65" s="105">
        <v>583</v>
      </c>
      <c r="D65" s="106">
        <f t="shared" si="4"/>
        <v>5.3844233527335739</v>
      </c>
      <c r="E65" s="106">
        <v>9.3533447684391007</v>
      </c>
      <c r="F65" s="106">
        <v>52.919382504288102</v>
      </c>
      <c r="G65" s="105">
        <v>41</v>
      </c>
      <c r="H65" s="106">
        <f t="shared" si="5"/>
        <v>70.325900514579757</v>
      </c>
    </row>
    <row r="66" spans="1:8" x14ac:dyDescent="0.25">
      <c r="A66" s="253" t="s">
        <v>238</v>
      </c>
      <c r="B66" s="253" t="s">
        <v>239</v>
      </c>
      <c r="C66" s="105">
        <v>2518</v>
      </c>
      <c r="D66" s="106">
        <f t="shared" si="4"/>
        <v>23.255536881960786</v>
      </c>
      <c r="E66" s="106">
        <v>4.611442193087</v>
      </c>
      <c r="F66" s="106">
        <v>45.415806195393102</v>
      </c>
      <c r="G66" s="105">
        <v>13</v>
      </c>
      <c r="H66" s="106">
        <f t="shared" si="5"/>
        <v>5.1628276409849088</v>
      </c>
    </row>
    <row r="67" spans="1:8" x14ac:dyDescent="0.25">
      <c r="A67" s="253" t="s">
        <v>240</v>
      </c>
      <c r="B67" s="253" t="s">
        <v>241</v>
      </c>
      <c r="C67" s="105">
        <v>107</v>
      </c>
      <c r="D67" s="106">
        <f t="shared" si="4"/>
        <v>0.988221781719541</v>
      </c>
      <c r="E67" s="106">
        <v>3.5188679245282999</v>
      </c>
      <c r="F67" s="106">
        <v>44.261682242990602</v>
      </c>
      <c r="G67" s="105">
        <v>1</v>
      </c>
      <c r="H67" s="106">
        <f t="shared" si="5"/>
        <v>9.3457943925233646</v>
      </c>
    </row>
    <row r="68" spans="1:8" x14ac:dyDescent="0.25">
      <c r="A68" s="253" t="s">
        <v>242</v>
      </c>
      <c r="B68" s="107" t="s">
        <v>243</v>
      </c>
      <c r="C68" s="108">
        <v>21972</v>
      </c>
      <c r="D68" s="106">
        <f t="shared" si="4"/>
        <v>202.92718680319396</v>
      </c>
      <c r="E68" s="109">
        <v>5.0351939537424801</v>
      </c>
      <c r="F68" s="109">
        <v>55.218368833060197</v>
      </c>
      <c r="G68" s="108">
        <v>902</v>
      </c>
      <c r="H68" s="106">
        <f t="shared" si="5"/>
        <v>41.0522483160386</v>
      </c>
    </row>
    <row r="69" spans="1:8" ht="15.75" thickBot="1" x14ac:dyDescent="0.3">
      <c r="A69" s="114"/>
      <c r="B69" s="251" t="s">
        <v>6</v>
      </c>
      <c r="C69" s="110">
        <v>41626</v>
      </c>
      <c r="D69" s="117">
        <f t="shared" si="4"/>
        <v>384.44598024165992</v>
      </c>
      <c r="E69" s="111">
        <v>5.2151098504879503</v>
      </c>
      <c r="F69" s="111">
        <v>54.261951664824799</v>
      </c>
      <c r="G69" s="110">
        <f>SUM(G62:G68)</f>
        <v>1171</v>
      </c>
      <c r="H69" s="117">
        <f t="shared" si="5"/>
        <v>28.131456301350116</v>
      </c>
    </row>
    <row r="70" spans="1:8" x14ac:dyDescent="0.25">
      <c r="A70" s="102" t="s">
        <v>74</v>
      </c>
      <c r="B70" s="102" t="s">
        <v>244</v>
      </c>
      <c r="C70" s="105"/>
      <c r="D70" s="106"/>
      <c r="E70" s="106"/>
      <c r="F70" s="106"/>
      <c r="G70" s="105"/>
      <c r="H70" s="106"/>
    </row>
    <row r="71" spans="1:8" x14ac:dyDescent="0.25">
      <c r="A71" s="253" t="s">
        <v>245</v>
      </c>
      <c r="B71" s="253" t="s">
        <v>246</v>
      </c>
      <c r="C71" s="105">
        <v>8022</v>
      </c>
      <c r="D71" s="106">
        <f t="shared" ref="D71:D79" si="6">(C71/$D$1)*100000</f>
        <v>74.088926476207078</v>
      </c>
      <c r="E71" s="106">
        <v>5.3487844816727499</v>
      </c>
      <c r="F71" s="106">
        <v>41.707429568686102</v>
      </c>
      <c r="G71" s="105">
        <v>32</v>
      </c>
      <c r="H71" s="106">
        <f t="shared" ref="H71:H79" si="7">(G71/C71)*1000</f>
        <v>3.9890301670406383</v>
      </c>
    </row>
    <row r="72" spans="1:8" x14ac:dyDescent="0.25">
      <c r="A72" s="253" t="s">
        <v>247</v>
      </c>
      <c r="B72" s="253" t="s">
        <v>248</v>
      </c>
      <c r="C72" s="105">
        <v>4205</v>
      </c>
      <c r="D72" s="106">
        <f t="shared" si="6"/>
        <v>38.836192449819343</v>
      </c>
      <c r="E72" s="106">
        <v>6.7559055118110196</v>
      </c>
      <c r="F72" s="106">
        <v>33.697027348394698</v>
      </c>
      <c r="G72" s="105">
        <v>4</v>
      </c>
      <c r="H72" s="106">
        <f t="shared" si="7"/>
        <v>0.95124851367419738</v>
      </c>
    </row>
    <row r="73" spans="1:8" x14ac:dyDescent="0.25">
      <c r="A73" s="253" t="s">
        <v>249</v>
      </c>
      <c r="B73" s="253" t="s">
        <v>250</v>
      </c>
      <c r="C73" s="105">
        <v>6954</v>
      </c>
      <c r="D73" s="106">
        <f t="shared" si="6"/>
        <v>64.225180094183997</v>
      </c>
      <c r="E73" s="106">
        <v>18.0133890008638</v>
      </c>
      <c r="F73" s="106">
        <v>40.7752372735116</v>
      </c>
      <c r="G73" s="105">
        <v>10</v>
      </c>
      <c r="H73" s="106">
        <f t="shared" si="7"/>
        <v>1.4380212827149843</v>
      </c>
    </row>
    <row r="74" spans="1:8" x14ac:dyDescent="0.25">
      <c r="A74" s="253" t="s">
        <v>251</v>
      </c>
      <c r="B74" s="253" t="s">
        <v>252</v>
      </c>
      <c r="C74" s="105">
        <v>4061</v>
      </c>
      <c r="D74" s="106">
        <f t="shared" si="6"/>
        <v>37.506249117411741</v>
      </c>
      <c r="E74" s="106">
        <v>19.212755478946001</v>
      </c>
      <c r="F74" s="106">
        <v>47.549125831075997</v>
      </c>
      <c r="G74" s="105">
        <v>7</v>
      </c>
      <c r="H74" s="106">
        <f t="shared" si="7"/>
        <v>1.7237133710908643</v>
      </c>
    </row>
    <row r="75" spans="1:8" x14ac:dyDescent="0.25">
      <c r="A75" s="253" t="s">
        <v>253</v>
      </c>
      <c r="B75" s="253" t="s">
        <v>254</v>
      </c>
      <c r="C75" s="105">
        <v>9423</v>
      </c>
      <c r="D75" s="106">
        <f t="shared" si="6"/>
        <v>87.028166814422747</v>
      </c>
      <c r="E75" s="106">
        <v>11.909100562811901</v>
      </c>
      <c r="F75" s="106">
        <v>36.1892178711662</v>
      </c>
      <c r="G75" s="105">
        <v>3</v>
      </c>
      <c r="H75" s="106">
        <f t="shared" si="7"/>
        <v>0.31836994587710921</v>
      </c>
    </row>
    <row r="76" spans="1:8" x14ac:dyDescent="0.25">
      <c r="A76" s="253" t="s">
        <v>255</v>
      </c>
      <c r="B76" s="253" t="s">
        <v>256</v>
      </c>
      <c r="C76" s="105">
        <v>915</v>
      </c>
      <c r="D76" s="106">
        <f t="shared" si="6"/>
        <v>8.4506815913400004</v>
      </c>
      <c r="E76" s="106">
        <v>9.5868852459016392</v>
      </c>
      <c r="F76" s="106">
        <v>28.8524590163934</v>
      </c>
      <c r="G76" s="105">
        <v>1</v>
      </c>
      <c r="H76" s="106">
        <f t="shared" si="7"/>
        <v>1.0928961748633881</v>
      </c>
    </row>
    <row r="77" spans="1:8" x14ac:dyDescent="0.25">
      <c r="A77" s="253" t="s">
        <v>257</v>
      </c>
      <c r="B77" s="253" t="s">
        <v>258</v>
      </c>
      <c r="C77" s="105">
        <v>2054</v>
      </c>
      <c r="D77" s="106">
        <f t="shared" si="6"/>
        <v>18.970163921980721</v>
      </c>
      <c r="E77" s="106">
        <v>8.2273612463485808</v>
      </c>
      <c r="F77" s="106">
        <v>11.251703992210301</v>
      </c>
      <c r="G77" s="112" t="s">
        <v>138</v>
      </c>
      <c r="H77" s="112" t="s">
        <v>138</v>
      </c>
    </row>
    <row r="78" spans="1:8" x14ac:dyDescent="0.25">
      <c r="A78" s="107" t="s">
        <v>259</v>
      </c>
      <c r="B78" s="107" t="s">
        <v>260</v>
      </c>
      <c r="C78" s="108">
        <v>8392</v>
      </c>
      <c r="D78" s="106">
        <f t="shared" si="6"/>
        <v>77.506141983087744</v>
      </c>
      <c r="E78" s="109">
        <v>12.574698938833899</v>
      </c>
      <c r="F78" s="109">
        <v>49.940657769304003</v>
      </c>
      <c r="G78" s="108">
        <v>88</v>
      </c>
      <c r="H78" s="106">
        <f t="shared" si="7"/>
        <v>10.486177311725452</v>
      </c>
    </row>
    <row r="79" spans="1:8" ht="15.75" thickBot="1" x14ac:dyDescent="0.3">
      <c r="A79" s="251"/>
      <c r="B79" s="251" t="s">
        <v>6</v>
      </c>
      <c r="C79" s="110">
        <v>44026</v>
      </c>
      <c r="D79" s="117">
        <f t="shared" si="6"/>
        <v>406.61170244845334</v>
      </c>
      <c r="E79" s="111">
        <v>11.7787519927123</v>
      </c>
      <c r="F79" s="111">
        <v>40.034184345613902</v>
      </c>
      <c r="G79" s="110">
        <f>SUM(G71:G78)</f>
        <v>145</v>
      </c>
      <c r="H79" s="117">
        <f t="shared" si="7"/>
        <v>3.2935083814109847</v>
      </c>
    </row>
    <row r="80" spans="1:8" x14ac:dyDescent="0.25">
      <c r="A80" s="102" t="s">
        <v>75</v>
      </c>
      <c r="B80" s="102" t="s">
        <v>261</v>
      </c>
      <c r="C80" s="105"/>
      <c r="D80" s="106"/>
      <c r="E80" s="106"/>
      <c r="F80" s="106"/>
      <c r="G80" s="105"/>
      <c r="H80" s="106"/>
    </row>
    <row r="81" spans="1:9" x14ac:dyDescent="0.25">
      <c r="A81" s="253" t="s">
        <v>262</v>
      </c>
      <c r="B81" s="253" t="s">
        <v>263</v>
      </c>
      <c r="C81" s="105">
        <v>1458</v>
      </c>
      <c r="D81" s="106">
        <f t="shared" ref="D81:D89" si="8">(C81/$D$1)*100000</f>
        <v>13.465676240627017</v>
      </c>
      <c r="E81" s="106">
        <v>13.433379120879099</v>
      </c>
      <c r="F81" s="106">
        <v>43.969821673525303</v>
      </c>
      <c r="G81" s="105">
        <v>48</v>
      </c>
      <c r="H81" s="106">
        <f t="shared" ref="H81:H89" si="9">(G81/C81)*1000</f>
        <v>32.921810699588477</v>
      </c>
    </row>
    <row r="82" spans="1:9" x14ac:dyDescent="0.25">
      <c r="A82" s="253" t="s">
        <v>264</v>
      </c>
      <c r="B82" s="253" t="s">
        <v>265</v>
      </c>
      <c r="C82" s="105">
        <v>1137</v>
      </c>
      <c r="D82" s="106">
        <f t="shared" si="8"/>
        <v>10.501010895468394</v>
      </c>
      <c r="E82" s="106">
        <v>7.6593309859154903</v>
      </c>
      <c r="F82" s="106">
        <v>70.094986807387798</v>
      </c>
      <c r="G82" s="105">
        <v>26</v>
      </c>
      <c r="H82" s="106">
        <f t="shared" si="9"/>
        <v>22.867194371152156</v>
      </c>
      <c r="I82" s="22"/>
    </row>
    <row r="83" spans="1:9" x14ac:dyDescent="0.25">
      <c r="A83" s="253" t="s">
        <v>266</v>
      </c>
      <c r="B83" s="253" t="s">
        <v>267</v>
      </c>
      <c r="C83" s="105">
        <v>1954</v>
      </c>
      <c r="D83" s="106">
        <f t="shared" si="8"/>
        <v>18.046592163364327</v>
      </c>
      <c r="E83" s="106">
        <v>4.8454825462012296</v>
      </c>
      <c r="F83" s="106">
        <v>46.583418628454403</v>
      </c>
      <c r="G83" s="105">
        <v>6</v>
      </c>
      <c r="H83" s="106">
        <f t="shared" si="9"/>
        <v>3.0706243602865912</v>
      </c>
    </row>
    <row r="84" spans="1:9" x14ac:dyDescent="0.25">
      <c r="A84" s="253" t="s">
        <v>268</v>
      </c>
      <c r="B84" s="253" t="s">
        <v>269</v>
      </c>
      <c r="C84" s="105">
        <v>13992</v>
      </c>
      <c r="D84" s="106">
        <f t="shared" si="8"/>
        <v>129.22616046560577</v>
      </c>
      <c r="E84" s="106">
        <v>4.4131633603093796</v>
      </c>
      <c r="F84" s="106">
        <v>42.928816466552298</v>
      </c>
      <c r="G84" s="105">
        <v>305</v>
      </c>
      <c r="H84" s="106">
        <f t="shared" si="9"/>
        <v>21.798170383076041</v>
      </c>
    </row>
    <row r="85" spans="1:9" x14ac:dyDescent="0.25">
      <c r="A85" s="253" t="s">
        <v>270</v>
      </c>
      <c r="B85" s="253" t="s">
        <v>271</v>
      </c>
      <c r="C85" s="105">
        <v>2317</v>
      </c>
      <c r="D85" s="106">
        <f t="shared" si="8"/>
        <v>21.399157647141838</v>
      </c>
      <c r="E85" s="106">
        <v>2.8953287197231798</v>
      </c>
      <c r="F85" s="106">
        <v>31.987915407854899</v>
      </c>
      <c r="G85" s="105">
        <v>1</v>
      </c>
      <c r="H85" s="106">
        <f t="shared" si="9"/>
        <v>0.43159257660768235</v>
      </c>
    </row>
    <row r="86" spans="1:9" x14ac:dyDescent="0.25">
      <c r="A86" s="253" t="s">
        <v>272</v>
      </c>
      <c r="B86" s="253" t="s">
        <v>273</v>
      </c>
      <c r="C86" s="105">
        <v>809</v>
      </c>
      <c r="D86" s="106">
        <f t="shared" si="8"/>
        <v>7.4716955272066237</v>
      </c>
      <c r="E86" s="106">
        <v>8.0952970297029694</v>
      </c>
      <c r="F86" s="106">
        <v>55.103831891223699</v>
      </c>
      <c r="G86" s="105">
        <v>15</v>
      </c>
      <c r="H86" s="106">
        <f t="shared" si="9"/>
        <v>18.541409147095177</v>
      </c>
    </row>
    <row r="87" spans="1:9" x14ac:dyDescent="0.25">
      <c r="A87" s="253" t="s">
        <v>274</v>
      </c>
      <c r="B87" s="253" t="s">
        <v>275</v>
      </c>
      <c r="C87" s="105">
        <v>1251</v>
      </c>
      <c r="D87" s="106">
        <f t="shared" si="8"/>
        <v>11.553882700291082</v>
      </c>
      <c r="E87" s="106">
        <v>11.124000000000001</v>
      </c>
      <c r="F87" s="106">
        <v>47.607513988808897</v>
      </c>
      <c r="G87" s="105">
        <v>18</v>
      </c>
      <c r="H87" s="106">
        <f t="shared" si="9"/>
        <v>14.388489208633095</v>
      </c>
    </row>
    <row r="88" spans="1:9" x14ac:dyDescent="0.25">
      <c r="A88" s="107" t="s">
        <v>276</v>
      </c>
      <c r="B88" s="107" t="s">
        <v>277</v>
      </c>
      <c r="C88" s="108">
        <v>29534</v>
      </c>
      <c r="D88" s="106">
        <f t="shared" si="8"/>
        <v>272.76768318976565</v>
      </c>
      <c r="E88" s="109">
        <v>3.78769189060964</v>
      </c>
      <c r="F88" s="109">
        <v>56.831313062910503</v>
      </c>
      <c r="G88" s="108">
        <v>264</v>
      </c>
      <c r="H88" s="106">
        <f t="shared" si="9"/>
        <v>8.9388501388230512</v>
      </c>
    </row>
    <row r="89" spans="1:9" ht="15.75" thickBot="1" x14ac:dyDescent="0.3">
      <c r="A89" s="251"/>
      <c r="B89" s="251" t="s">
        <v>6</v>
      </c>
      <c r="C89" s="110">
        <v>52452</v>
      </c>
      <c r="D89" s="117">
        <f t="shared" si="8"/>
        <v>484.43185882947068</v>
      </c>
      <c r="E89" s="111">
        <v>4.5479554045282704</v>
      </c>
      <c r="F89" s="111">
        <v>51.326889346450002</v>
      </c>
      <c r="G89" s="110">
        <f>SUM(G81:G88)</f>
        <v>683</v>
      </c>
      <c r="H89" s="117">
        <f t="shared" si="9"/>
        <v>13.021429116144285</v>
      </c>
    </row>
    <row r="90" spans="1:9" x14ac:dyDescent="0.25">
      <c r="A90" s="102" t="s">
        <v>76</v>
      </c>
      <c r="B90" s="102" t="s">
        <v>278</v>
      </c>
      <c r="C90" s="105"/>
      <c r="D90" s="106"/>
      <c r="E90" s="106"/>
      <c r="F90" s="106"/>
      <c r="G90" s="105"/>
      <c r="H90" s="106"/>
    </row>
    <row r="91" spans="1:9" x14ac:dyDescent="0.25">
      <c r="A91" s="253" t="s">
        <v>279</v>
      </c>
      <c r="B91" s="253" t="s">
        <v>280</v>
      </c>
      <c r="C91" s="105">
        <v>310</v>
      </c>
      <c r="D91" s="106">
        <f>(C91/$D$1)*100000</f>
        <v>2.8630724517108197</v>
      </c>
      <c r="E91" s="106">
        <v>2.24193548387096</v>
      </c>
      <c r="F91" s="106">
        <v>22.451612903225801</v>
      </c>
      <c r="G91" s="112" t="s">
        <v>138</v>
      </c>
      <c r="H91" s="112" t="s">
        <v>138</v>
      </c>
    </row>
    <row r="92" spans="1:9" x14ac:dyDescent="0.25">
      <c r="A92" s="253" t="s">
        <v>281</v>
      </c>
      <c r="B92" s="253" t="s">
        <v>282</v>
      </c>
      <c r="C92" s="105">
        <v>3066</v>
      </c>
      <c r="D92" s="106">
        <f>(C92/$D$1)*100000</f>
        <v>28.316710119178627</v>
      </c>
      <c r="E92" s="106">
        <v>2.5870841487279801</v>
      </c>
      <c r="F92" s="106">
        <v>62.008806262230898</v>
      </c>
      <c r="G92" s="112" t="s">
        <v>138</v>
      </c>
      <c r="H92" s="112" t="s">
        <v>138</v>
      </c>
    </row>
    <row r="93" spans="1:9" x14ac:dyDescent="0.25">
      <c r="A93" s="253" t="s">
        <v>283</v>
      </c>
      <c r="B93" s="253" t="s">
        <v>284</v>
      </c>
      <c r="C93" s="105">
        <v>34</v>
      </c>
      <c r="D93" s="106">
        <f>(C93/$D$1)*100000</f>
        <v>0.31401439792957381</v>
      </c>
      <c r="E93" s="106">
        <v>4.6470588235294104</v>
      </c>
      <c r="F93" s="106">
        <v>53.264705882352899</v>
      </c>
      <c r="G93" s="112" t="s">
        <v>138</v>
      </c>
      <c r="H93" s="112" t="s">
        <v>138</v>
      </c>
    </row>
    <row r="94" spans="1:9" x14ac:dyDescent="0.25">
      <c r="A94" s="253" t="s">
        <v>285</v>
      </c>
      <c r="B94" s="107" t="s">
        <v>286</v>
      </c>
      <c r="C94" s="108">
        <v>13648</v>
      </c>
      <c r="D94" s="106">
        <f>(C94/$D$1)*100000</f>
        <v>126.04907361596538</v>
      </c>
      <c r="E94" s="109">
        <v>3.2109352096159398</v>
      </c>
      <c r="F94" s="109">
        <v>54.3731682297772</v>
      </c>
      <c r="G94" s="108">
        <v>2</v>
      </c>
      <c r="H94" s="106">
        <f>(G94/C94)*1000</f>
        <v>0.14654161781946071</v>
      </c>
    </row>
    <row r="95" spans="1:9" ht="15.75" thickBot="1" x14ac:dyDescent="0.3">
      <c r="A95" s="114"/>
      <c r="B95" s="251" t="s">
        <v>6</v>
      </c>
      <c r="C95" s="110">
        <v>17058</v>
      </c>
      <c r="D95" s="117">
        <f>(C95/$D$1)*100000</f>
        <v>157.5428705847844</v>
      </c>
      <c r="E95" s="111">
        <v>3.0840272076931998</v>
      </c>
      <c r="F95" s="111">
        <v>55.163266502520798</v>
      </c>
      <c r="G95" s="110">
        <f>SUM(G91:G94)</f>
        <v>2</v>
      </c>
      <c r="H95" s="117">
        <f>(G95/C95)*1000</f>
        <v>0.11724703951225231</v>
      </c>
    </row>
    <row r="96" spans="1:9" x14ac:dyDescent="0.25">
      <c r="A96" s="102" t="s">
        <v>77</v>
      </c>
      <c r="B96" s="102" t="s">
        <v>287</v>
      </c>
      <c r="C96" s="105"/>
      <c r="D96" s="106"/>
      <c r="E96" s="106"/>
      <c r="F96" s="106"/>
      <c r="G96" s="105"/>
      <c r="H96" s="106"/>
    </row>
    <row r="97" spans="1:11" x14ac:dyDescent="0.25">
      <c r="A97" s="253" t="s">
        <v>288</v>
      </c>
      <c r="B97" s="253" t="s">
        <v>289</v>
      </c>
      <c r="C97" s="105">
        <v>3056</v>
      </c>
      <c r="D97" s="106">
        <f>(C97/$D$1)*100000</f>
        <v>28.224352943316983</v>
      </c>
      <c r="E97" s="106">
        <v>3.5608638743455399</v>
      </c>
      <c r="F97" s="106">
        <v>19.109620418848099</v>
      </c>
      <c r="G97" s="105">
        <v>2</v>
      </c>
      <c r="H97" s="106">
        <f>(G97/C97)*1000</f>
        <v>0.65445026178010479</v>
      </c>
    </row>
    <row r="98" spans="1:11" x14ac:dyDescent="0.25">
      <c r="A98" s="253" t="s">
        <v>290</v>
      </c>
      <c r="B98" s="253" t="s">
        <v>291</v>
      </c>
      <c r="C98" s="105">
        <v>682</v>
      </c>
      <c r="D98" s="106">
        <f>(C98/$D$1)*100000</f>
        <v>6.2987593937638033</v>
      </c>
      <c r="E98" s="106">
        <v>3.65102639296187</v>
      </c>
      <c r="F98" s="106">
        <v>35.689149560117301</v>
      </c>
      <c r="G98" s="112" t="s">
        <v>138</v>
      </c>
      <c r="H98" s="112" t="s">
        <v>138</v>
      </c>
    </row>
    <row r="99" spans="1:11" x14ac:dyDescent="0.25">
      <c r="A99" s="253" t="s">
        <v>292</v>
      </c>
      <c r="B99" s="253" t="s">
        <v>293</v>
      </c>
      <c r="C99" s="105">
        <v>1936</v>
      </c>
      <c r="D99" s="106">
        <f>(C99/$D$1)*100000</f>
        <v>17.880349246813378</v>
      </c>
      <c r="E99" s="106">
        <v>4.6869834710743801</v>
      </c>
      <c r="F99" s="106">
        <v>42.697830578512303</v>
      </c>
      <c r="G99" s="112" t="s">
        <v>138</v>
      </c>
      <c r="H99" s="112" t="s">
        <v>138</v>
      </c>
    </row>
    <row r="100" spans="1:11" x14ac:dyDescent="0.25">
      <c r="A100" s="253" t="s">
        <v>294</v>
      </c>
      <c r="B100" s="107" t="s">
        <v>295</v>
      </c>
      <c r="C100" s="108">
        <v>7294</v>
      </c>
      <c r="D100" s="106">
        <f>(C100/$D$1)*100000</f>
        <v>67.365324073479741</v>
      </c>
      <c r="E100" s="109">
        <v>4.0331961591220802</v>
      </c>
      <c r="F100" s="109">
        <v>58.6425829448862</v>
      </c>
      <c r="G100" s="108">
        <v>4</v>
      </c>
      <c r="H100" s="106">
        <f>(G100/C100)*1000</f>
        <v>0.54839594187003016</v>
      </c>
    </row>
    <row r="101" spans="1:11" ht="15.75" thickBot="1" x14ac:dyDescent="0.3">
      <c r="A101" s="114"/>
      <c r="B101" s="251" t="s">
        <v>6</v>
      </c>
      <c r="C101" s="110">
        <v>12968</v>
      </c>
      <c r="D101" s="117">
        <f>(C101/$D$1)*100000</f>
        <v>119.7687856573739</v>
      </c>
      <c r="E101" s="111">
        <v>3.9993829065103301</v>
      </c>
      <c r="F101" s="111">
        <v>45.738818630475002</v>
      </c>
      <c r="G101" s="110">
        <v>6</v>
      </c>
      <c r="H101" s="117">
        <f>(G101/C101)*1000</f>
        <v>0.46267735965453421</v>
      </c>
    </row>
    <row r="102" spans="1:11" x14ac:dyDescent="0.25">
      <c r="A102" s="102" t="s">
        <v>73</v>
      </c>
      <c r="B102" s="102" t="s">
        <v>296</v>
      </c>
      <c r="C102" s="105"/>
      <c r="D102" s="106"/>
      <c r="E102" s="106"/>
      <c r="F102" s="106"/>
      <c r="G102" s="105"/>
      <c r="H102" s="106"/>
    </row>
    <row r="103" spans="1:11" x14ac:dyDescent="0.25">
      <c r="A103" s="253" t="s">
        <v>297</v>
      </c>
      <c r="B103" s="253" t="s">
        <v>298</v>
      </c>
      <c r="C103" s="105">
        <v>9</v>
      </c>
      <c r="D103" s="106">
        <f t="shared" ref="D103:D118" si="10">(C103/$D$1)*100000</f>
        <v>8.3121458275475416E-2</v>
      </c>
      <c r="E103" s="106">
        <v>6.6666666666666599</v>
      </c>
      <c r="F103" s="106">
        <v>58.7777777777777</v>
      </c>
      <c r="G103" s="112" t="s">
        <v>138</v>
      </c>
      <c r="H103" s="112" t="s">
        <v>138</v>
      </c>
      <c r="J103" s="295"/>
      <c r="K103" s="295"/>
    </row>
    <row r="104" spans="1:11" x14ac:dyDescent="0.25">
      <c r="A104" s="253" t="s">
        <v>299</v>
      </c>
      <c r="B104" s="253" t="s">
        <v>300</v>
      </c>
      <c r="C104" s="105">
        <v>698</v>
      </c>
      <c r="D104" s="106">
        <f t="shared" si="10"/>
        <v>6.4465308751424262</v>
      </c>
      <c r="E104" s="106">
        <v>10.584527220630299</v>
      </c>
      <c r="F104" s="106">
        <v>69.862464183380993</v>
      </c>
      <c r="G104" s="105">
        <v>18</v>
      </c>
      <c r="H104" s="106">
        <f t="shared" ref="H104:H118" si="11">(G104/C104)*1000</f>
        <v>25.787965616045845</v>
      </c>
      <c r="J104" s="295"/>
      <c r="K104" s="295"/>
    </row>
    <row r="105" spans="1:11" x14ac:dyDescent="0.25">
      <c r="A105" s="253" t="s">
        <v>301</v>
      </c>
      <c r="B105" s="253" t="s">
        <v>302</v>
      </c>
      <c r="C105" s="105">
        <v>6519</v>
      </c>
      <c r="D105" s="106">
        <f t="shared" si="10"/>
        <v>60.207642944202689</v>
      </c>
      <c r="E105" s="106">
        <v>3.41041794714197</v>
      </c>
      <c r="F105" s="106">
        <v>69.005675717134494</v>
      </c>
      <c r="G105" s="105">
        <v>26</v>
      </c>
      <c r="H105" s="106">
        <f t="shared" si="11"/>
        <v>3.9883417702101545</v>
      </c>
      <c r="J105" s="295"/>
      <c r="K105" s="295"/>
    </row>
    <row r="106" spans="1:11" x14ac:dyDescent="0.25">
      <c r="A106" s="253" t="s">
        <v>303</v>
      </c>
      <c r="B106" s="253" t="s">
        <v>304</v>
      </c>
      <c r="C106" s="105">
        <v>719</v>
      </c>
      <c r="D106" s="106">
        <f t="shared" si="10"/>
        <v>6.6404809444518689</v>
      </c>
      <c r="E106" s="106">
        <v>5.9121338912133803</v>
      </c>
      <c r="F106" s="106">
        <v>66.342141863699496</v>
      </c>
      <c r="G106" s="105">
        <v>29</v>
      </c>
      <c r="H106" s="106">
        <f t="shared" si="11"/>
        <v>40.333796940194709</v>
      </c>
      <c r="J106" s="295"/>
      <c r="K106" s="295"/>
    </row>
    <row r="107" spans="1:11" x14ac:dyDescent="0.25">
      <c r="A107" s="253" t="s">
        <v>305</v>
      </c>
      <c r="B107" s="253" t="s">
        <v>306</v>
      </c>
      <c r="C107" s="105">
        <v>18540</v>
      </c>
      <c r="D107" s="106">
        <f t="shared" si="10"/>
        <v>171.23020404747933</v>
      </c>
      <c r="E107" s="106">
        <v>4.7197662464152303</v>
      </c>
      <c r="F107" s="106">
        <v>67.559492988133698</v>
      </c>
      <c r="G107" s="105">
        <v>985</v>
      </c>
      <c r="H107" s="106">
        <f t="shared" si="11"/>
        <v>53.128371089536138</v>
      </c>
      <c r="J107" s="295"/>
      <c r="K107" s="295"/>
    </row>
    <row r="108" spans="1:11" x14ac:dyDescent="0.25">
      <c r="A108" s="253" t="s">
        <v>307</v>
      </c>
      <c r="B108" s="253" t="s">
        <v>308</v>
      </c>
      <c r="C108" s="105">
        <v>27554</v>
      </c>
      <c r="D108" s="106">
        <f t="shared" si="10"/>
        <v>254.48096236916103</v>
      </c>
      <c r="E108" s="106">
        <v>3.1632475218764702</v>
      </c>
      <c r="F108" s="106">
        <v>68.667162662408302</v>
      </c>
      <c r="G108" s="105">
        <v>179</v>
      </c>
      <c r="H108" s="106">
        <f t="shared" si="11"/>
        <v>6.4963344704943022</v>
      </c>
      <c r="J108" s="295"/>
      <c r="K108" s="295"/>
    </row>
    <row r="109" spans="1:11" x14ac:dyDescent="0.25">
      <c r="A109" s="253" t="s">
        <v>309</v>
      </c>
      <c r="B109" s="253" t="s">
        <v>310</v>
      </c>
      <c r="C109" s="105">
        <v>9022</v>
      </c>
      <c r="D109" s="106">
        <f t="shared" si="10"/>
        <v>83.324644062371021</v>
      </c>
      <c r="E109" s="106">
        <v>6.7476697736351499</v>
      </c>
      <c r="F109" s="106">
        <v>66.5233872755486</v>
      </c>
      <c r="G109" s="105">
        <v>473</v>
      </c>
      <c r="H109" s="106">
        <f t="shared" si="11"/>
        <v>52.42739968964753</v>
      </c>
      <c r="J109" s="295"/>
      <c r="K109" s="295"/>
    </row>
    <row r="110" spans="1:11" x14ac:dyDescent="0.25">
      <c r="A110" s="253" t="s">
        <v>311</v>
      </c>
      <c r="B110" s="253" t="s">
        <v>312</v>
      </c>
      <c r="C110" s="105">
        <v>94196</v>
      </c>
      <c r="D110" s="106">
        <f t="shared" si="10"/>
        <v>869.96765374629808</v>
      </c>
      <c r="E110" s="106">
        <v>5.8937783070020604</v>
      </c>
      <c r="F110" s="106">
        <v>71.553770860758405</v>
      </c>
      <c r="G110" s="105">
        <v>5899</v>
      </c>
      <c r="H110" s="106">
        <f t="shared" si="11"/>
        <v>62.624739904029894</v>
      </c>
      <c r="J110" s="295"/>
      <c r="K110" s="295"/>
    </row>
    <row r="111" spans="1:11" x14ac:dyDescent="0.25">
      <c r="A111" s="253" t="s">
        <v>313</v>
      </c>
      <c r="B111" s="253" t="s">
        <v>314</v>
      </c>
      <c r="C111" s="105">
        <v>31993</v>
      </c>
      <c r="D111" s="106">
        <f t="shared" si="10"/>
        <v>295.47831273414278</v>
      </c>
      <c r="E111" s="106">
        <v>7.6645373414748699</v>
      </c>
      <c r="F111" s="106">
        <v>71.531741318413395</v>
      </c>
      <c r="G111" s="105">
        <v>3108</v>
      </c>
      <c r="H111" s="106">
        <f t="shared" si="11"/>
        <v>97.146250742349892</v>
      </c>
      <c r="J111" s="295"/>
      <c r="K111" s="295"/>
    </row>
    <row r="112" spans="1:11" x14ac:dyDescent="0.25">
      <c r="A112" s="253" t="s">
        <v>315</v>
      </c>
      <c r="B112" s="253" t="s">
        <v>316</v>
      </c>
      <c r="C112" s="105">
        <v>17778</v>
      </c>
      <c r="D112" s="106">
        <f t="shared" si="10"/>
        <v>164.19258724682243</v>
      </c>
      <c r="E112" s="106">
        <v>7.5263335584064803</v>
      </c>
      <c r="F112" s="106">
        <v>70.584205197434997</v>
      </c>
      <c r="G112" s="105">
        <v>603</v>
      </c>
      <c r="H112" s="106">
        <f t="shared" si="11"/>
        <v>33.918326020924738</v>
      </c>
      <c r="J112" s="295"/>
      <c r="K112" s="295"/>
    </row>
    <row r="113" spans="1:11" x14ac:dyDescent="0.25">
      <c r="A113" s="253" t="s">
        <v>317</v>
      </c>
      <c r="B113" s="253" t="s">
        <v>318</v>
      </c>
      <c r="C113" s="105">
        <v>6568</v>
      </c>
      <c r="D113" s="106">
        <f t="shared" si="10"/>
        <v>60.660193105924719</v>
      </c>
      <c r="E113" s="106">
        <v>7.4830171358629096</v>
      </c>
      <c r="F113" s="106">
        <v>68.461023142509106</v>
      </c>
      <c r="G113" s="105">
        <v>450</v>
      </c>
      <c r="H113" s="106">
        <f t="shared" si="11"/>
        <v>68.514007308160771</v>
      </c>
      <c r="J113" s="295"/>
      <c r="K113" s="295"/>
    </row>
    <row r="114" spans="1:11" x14ac:dyDescent="0.25">
      <c r="A114" s="253" t="s">
        <v>319</v>
      </c>
      <c r="B114" s="253" t="s">
        <v>320</v>
      </c>
      <c r="C114" s="105">
        <v>3890</v>
      </c>
      <c r="D114" s="106">
        <f t="shared" si="10"/>
        <v>35.926941410177704</v>
      </c>
      <c r="E114" s="106">
        <v>5.4604113110539796</v>
      </c>
      <c r="F114" s="106">
        <v>63.923907455012802</v>
      </c>
      <c r="G114" s="105">
        <v>44</v>
      </c>
      <c r="H114" s="106">
        <f t="shared" si="11"/>
        <v>11.311053984575835</v>
      </c>
      <c r="J114" s="295"/>
      <c r="K114" s="295"/>
    </row>
    <row r="115" spans="1:11" x14ac:dyDescent="0.25">
      <c r="A115" s="253" t="s">
        <v>321</v>
      </c>
      <c r="B115" s="253" t="s">
        <v>322</v>
      </c>
      <c r="C115" s="105">
        <v>10759</v>
      </c>
      <c r="D115" s="106">
        <f t="shared" si="10"/>
        <v>99.367085509537759</v>
      </c>
      <c r="E115" s="106">
        <v>3.0597694738798999</v>
      </c>
      <c r="F115" s="106">
        <v>53.1079096570313</v>
      </c>
      <c r="G115" s="105">
        <v>22</v>
      </c>
      <c r="H115" s="106">
        <f t="shared" si="11"/>
        <v>2.0447997025745885</v>
      </c>
      <c r="J115" s="295"/>
      <c r="K115" s="295"/>
    </row>
    <row r="116" spans="1:11" x14ac:dyDescent="0.25">
      <c r="A116" s="253" t="s">
        <v>323</v>
      </c>
      <c r="B116" s="253" t="s">
        <v>324</v>
      </c>
      <c r="C116" s="105">
        <v>3512</v>
      </c>
      <c r="D116" s="106">
        <f t="shared" si="10"/>
        <v>32.43584016260774</v>
      </c>
      <c r="E116" s="106">
        <v>3.86577372470789</v>
      </c>
      <c r="F116" s="106">
        <v>37.522779043280103</v>
      </c>
      <c r="G116" s="105">
        <v>52</v>
      </c>
      <c r="H116" s="106">
        <f t="shared" si="11"/>
        <v>14.806378132118452</v>
      </c>
      <c r="J116" s="295"/>
      <c r="K116" s="295"/>
    </row>
    <row r="117" spans="1:11" x14ac:dyDescent="0.25">
      <c r="A117" s="253" t="s">
        <v>325</v>
      </c>
      <c r="B117" s="107" t="s">
        <v>326</v>
      </c>
      <c r="C117" s="108">
        <v>2910</v>
      </c>
      <c r="D117" s="106">
        <f t="shared" si="10"/>
        <v>26.875938175737048</v>
      </c>
      <c r="E117" s="109">
        <v>4.6602475928473099</v>
      </c>
      <c r="F117" s="109">
        <v>63.513745704467297</v>
      </c>
      <c r="G117" s="108">
        <v>83</v>
      </c>
      <c r="H117" s="106">
        <f t="shared" si="11"/>
        <v>28.522336769759448</v>
      </c>
      <c r="J117" s="295"/>
      <c r="K117" s="295"/>
    </row>
    <row r="118" spans="1:11" ht="15.75" thickBot="1" x14ac:dyDescent="0.3">
      <c r="A118" s="114"/>
      <c r="B118" s="251" t="s">
        <v>6</v>
      </c>
      <c r="C118" s="110">
        <v>234667</v>
      </c>
      <c r="D118" s="117">
        <f t="shared" si="10"/>
        <v>2167.3181387923323</v>
      </c>
      <c r="E118" s="111">
        <v>5.6846824164006602</v>
      </c>
      <c r="F118" s="111">
        <v>68.869385128714299</v>
      </c>
      <c r="G118" s="110">
        <f>SUM(G103:G117)</f>
        <v>11971</v>
      </c>
      <c r="H118" s="117">
        <f t="shared" si="11"/>
        <v>51.012711629670974</v>
      </c>
      <c r="J118" s="295"/>
      <c r="K118" s="295"/>
    </row>
    <row r="119" spans="1:11" x14ac:dyDescent="0.25">
      <c r="A119" s="102" t="s">
        <v>78</v>
      </c>
      <c r="B119" s="102" t="s">
        <v>327</v>
      </c>
      <c r="C119" s="105"/>
      <c r="D119" s="106"/>
      <c r="E119" s="106"/>
      <c r="F119" s="106"/>
      <c r="G119" s="105"/>
      <c r="H119" s="106"/>
    </row>
    <row r="120" spans="1:11" x14ac:dyDescent="0.25">
      <c r="A120" s="253" t="s">
        <v>330</v>
      </c>
      <c r="B120" s="253" t="s">
        <v>331</v>
      </c>
      <c r="C120" s="105">
        <v>16497</v>
      </c>
      <c r="D120" s="106">
        <f t="shared" ref="D120:D128" si="12">(C120/$D$1)*100000</f>
        <v>152.36163301894643</v>
      </c>
      <c r="E120" s="106">
        <v>4.1981681426664998</v>
      </c>
      <c r="F120" s="106">
        <v>36.842153118748797</v>
      </c>
      <c r="G120" s="105">
        <v>278</v>
      </c>
      <c r="H120" s="106">
        <f t="shared" ref="H120:H128" si="13">(G120/C120)*1000</f>
        <v>16.851548766442384</v>
      </c>
      <c r="J120" s="294"/>
    </row>
    <row r="121" spans="1:11" x14ac:dyDescent="0.25">
      <c r="A121" s="253" t="s">
        <v>328</v>
      </c>
      <c r="B121" s="253" t="s">
        <v>329</v>
      </c>
      <c r="C121" s="105">
        <v>2503</v>
      </c>
      <c r="D121" s="106">
        <f t="shared" si="12"/>
        <v>23.117001118168329</v>
      </c>
      <c r="E121" s="106">
        <v>3.3819416699959999</v>
      </c>
      <c r="F121" s="106">
        <v>15.8421893727526</v>
      </c>
      <c r="G121" s="112" t="s">
        <v>138</v>
      </c>
      <c r="H121" s="112" t="s">
        <v>138</v>
      </c>
      <c r="J121" s="294"/>
    </row>
    <row r="122" spans="1:11" x14ac:dyDescent="0.25">
      <c r="A122" s="253" t="s">
        <v>332</v>
      </c>
      <c r="B122" s="253" t="s">
        <v>333</v>
      </c>
      <c r="C122" s="105">
        <v>2401</v>
      </c>
      <c r="D122" s="106">
        <f t="shared" si="12"/>
        <v>22.174957924379605</v>
      </c>
      <c r="E122" s="106">
        <v>4.2859524802000797</v>
      </c>
      <c r="F122" s="106">
        <v>41.149521032902904</v>
      </c>
      <c r="G122" s="105">
        <v>119</v>
      </c>
      <c r="H122" s="106">
        <f t="shared" si="13"/>
        <v>49.562682215743443</v>
      </c>
      <c r="J122" s="294"/>
    </row>
    <row r="123" spans="1:11" x14ac:dyDescent="0.25">
      <c r="A123" s="253" t="s">
        <v>334</v>
      </c>
      <c r="B123" s="253" t="s">
        <v>335</v>
      </c>
      <c r="C123" s="105">
        <v>43389</v>
      </c>
      <c r="D123" s="106">
        <f t="shared" si="12"/>
        <v>400.72855034606692</v>
      </c>
      <c r="E123" s="106">
        <v>9.7810835120736108</v>
      </c>
      <c r="F123" s="106">
        <v>67.690267118394004</v>
      </c>
      <c r="G123" s="105">
        <v>8031</v>
      </c>
      <c r="H123" s="106">
        <f t="shared" si="13"/>
        <v>185.09299592062504</v>
      </c>
      <c r="J123" s="295"/>
    </row>
    <row r="124" spans="1:11" x14ac:dyDescent="0.25">
      <c r="A124" s="253" t="s">
        <v>336</v>
      </c>
      <c r="B124" s="253" t="s">
        <v>337</v>
      </c>
      <c r="C124" s="105">
        <v>14293</v>
      </c>
      <c r="D124" s="106">
        <f t="shared" si="12"/>
        <v>132.00611145904111</v>
      </c>
      <c r="E124" s="106">
        <v>5.3061467376085103</v>
      </c>
      <c r="F124" s="106">
        <v>41.119009305254302</v>
      </c>
      <c r="G124" s="105">
        <v>509</v>
      </c>
      <c r="H124" s="106">
        <f t="shared" si="13"/>
        <v>35.611837962639051</v>
      </c>
      <c r="J124" s="294"/>
    </row>
    <row r="125" spans="1:11" x14ac:dyDescent="0.25">
      <c r="A125" s="253" t="s">
        <v>338</v>
      </c>
      <c r="B125" s="253" t="s">
        <v>339</v>
      </c>
      <c r="C125" s="105">
        <v>13891</v>
      </c>
      <c r="D125" s="106">
        <f t="shared" si="12"/>
        <v>128.29335298940322</v>
      </c>
      <c r="E125" s="106">
        <v>6.9770975873244501</v>
      </c>
      <c r="F125" s="106">
        <v>71.264055863508702</v>
      </c>
      <c r="G125" s="105">
        <v>778</v>
      </c>
      <c r="H125" s="106">
        <f t="shared" si="13"/>
        <v>56.007486861996973</v>
      </c>
      <c r="J125" s="294"/>
    </row>
    <row r="126" spans="1:11" x14ac:dyDescent="0.25">
      <c r="A126" s="253" t="s">
        <v>340</v>
      </c>
      <c r="B126" s="253" t="s">
        <v>341</v>
      </c>
      <c r="C126" s="105">
        <v>2914</v>
      </c>
      <c r="D126" s="106">
        <f t="shared" si="12"/>
        <v>26.912881046081704</v>
      </c>
      <c r="E126" s="106">
        <v>5.0741503604531397</v>
      </c>
      <c r="F126" s="106">
        <v>50.223747426218203</v>
      </c>
      <c r="G126" s="105">
        <v>29</v>
      </c>
      <c r="H126" s="106">
        <f t="shared" si="13"/>
        <v>9.9519560741249133</v>
      </c>
      <c r="J126" s="294"/>
    </row>
    <row r="127" spans="1:11" x14ac:dyDescent="0.25">
      <c r="A127" s="107" t="s">
        <v>342</v>
      </c>
      <c r="B127" s="107" t="s">
        <v>343</v>
      </c>
      <c r="C127" s="108">
        <v>41650</v>
      </c>
      <c r="D127" s="106">
        <f t="shared" si="12"/>
        <v>384.66763746372789</v>
      </c>
      <c r="E127" s="109">
        <v>5.0783225186253302</v>
      </c>
      <c r="F127" s="109">
        <v>36.799303721488599</v>
      </c>
      <c r="G127" s="108">
        <v>2523</v>
      </c>
      <c r="H127" s="106">
        <f t="shared" si="13"/>
        <v>60.576230492196885</v>
      </c>
      <c r="J127" s="294"/>
    </row>
    <row r="128" spans="1:11" ht="15.75" thickBot="1" x14ac:dyDescent="0.3">
      <c r="A128" s="251"/>
      <c r="B128" s="251" t="s">
        <v>6</v>
      </c>
      <c r="C128" s="110">
        <v>137538</v>
      </c>
      <c r="D128" s="117">
        <f t="shared" si="12"/>
        <v>1270.2621253658153</v>
      </c>
      <c r="E128" s="111">
        <v>6.6270563668245499</v>
      </c>
      <c r="F128" s="111">
        <v>50.458324244935902</v>
      </c>
      <c r="G128" s="110">
        <f>SUM(G121:G127)</f>
        <v>11989</v>
      </c>
      <c r="H128" s="117">
        <f t="shared" si="13"/>
        <v>87.16863703122047</v>
      </c>
      <c r="J128" s="294"/>
    </row>
    <row r="129" spans="1:10" x14ac:dyDescent="0.25">
      <c r="A129" s="102" t="s">
        <v>79</v>
      </c>
      <c r="B129" s="102" t="s">
        <v>344</v>
      </c>
      <c r="C129" s="105"/>
      <c r="D129" s="106"/>
      <c r="E129" s="106"/>
      <c r="F129" s="106"/>
      <c r="G129" s="105"/>
      <c r="H129" s="106"/>
    </row>
    <row r="130" spans="1:10" x14ac:dyDescent="0.25">
      <c r="A130" s="253" t="s">
        <v>345</v>
      </c>
      <c r="B130" s="253" t="s">
        <v>346</v>
      </c>
      <c r="C130" s="105">
        <v>6813</v>
      </c>
      <c r="D130" s="106">
        <f t="shared" ref="D130:D145" si="14">(C130/$D$1)*100000</f>
        <v>62.922943914534891</v>
      </c>
      <c r="E130" s="106">
        <v>3.7429831006612702</v>
      </c>
      <c r="F130" s="106">
        <v>36.409364450315501</v>
      </c>
      <c r="G130" s="105">
        <v>13</v>
      </c>
      <c r="H130" s="106">
        <f t="shared" ref="H130:H145" si="15">(G130/C130)*1000</f>
        <v>1.9081168354616176</v>
      </c>
      <c r="I130" s="294"/>
      <c r="J130" s="295"/>
    </row>
    <row r="131" spans="1:10" x14ac:dyDescent="0.25">
      <c r="A131" s="253" t="s">
        <v>347</v>
      </c>
      <c r="B131" s="253" t="s">
        <v>348</v>
      </c>
      <c r="C131" s="105">
        <v>4667</v>
      </c>
      <c r="D131" s="106">
        <f t="shared" si="14"/>
        <v>43.103093974627079</v>
      </c>
      <c r="E131" s="106">
        <v>8.6580811332904002</v>
      </c>
      <c r="F131" s="106">
        <v>66.713520462823993</v>
      </c>
      <c r="G131" s="105">
        <v>150</v>
      </c>
      <c r="H131" s="106">
        <f t="shared" si="15"/>
        <v>32.14056138847225</v>
      </c>
      <c r="I131" s="294"/>
      <c r="J131" s="295"/>
    </row>
    <row r="132" spans="1:10" x14ac:dyDescent="0.25">
      <c r="A132" s="253" t="s">
        <v>349</v>
      </c>
      <c r="B132" s="253" t="s">
        <v>350</v>
      </c>
      <c r="C132" s="105">
        <v>3360</v>
      </c>
      <c r="D132" s="106">
        <f t="shared" si="14"/>
        <v>31.032011089510821</v>
      </c>
      <c r="E132" s="106">
        <v>3.75522388059701</v>
      </c>
      <c r="F132" s="106">
        <v>47.597619047618998</v>
      </c>
      <c r="G132" s="105">
        <v>422</v>
      </c>
      <c r="H132" s="106">
        <f t="shared" si="15"/>
        <v>125.59523809523809</v>
      </c>
      <c r="I132" s="294"/>
      <c r="J132" s="295"/>
    </row>
    <row r="133" spans="1:10" x14ac:dyDescent="0.25">
      <c r="A133" s="253" t="s">
        <v>351</v>
      </c>
      <c r="B133" s="253" t="s">
        <v>352</v>
      </c>
      <c r="C133" s="105">
        <v>12004</v>
      </c>
      <c r="D133" s="106">
        <f t="shared" si="14"/>
        <v>110.86555390431188</v>
      </c>
      <c r="E133" s="106">
        <v>4.2334584897788901</v>
      </c>
      <c r="F133" s="106">
        <v>54.990919693435501</v>
      </c>
      <c r="G133" s="105">
        <v>40</v>
      </c>
      <c r="H133" s="106">
        <f t="shared" si="15"/>
        <v>3.3322225924691771</v>
      </c>
      <c r="I133" s="294"/>
      <c r="J133" s="295"/>
    </row>
    <row r="134" spans="1:10" x14ac:dyDescent="0.25">
      <c r="A134" s="253" t="s">
        <v>353</v>
      </c>
      <c r="B134" s="253" t="s">
        <v>354</v>
      </c>
      <c r="C134" s="105">
        <v>13218</v>
      </c>
      <c r="D134" s="106">
        <f t="shared" si="14"/>
        <v>122.07771505391487</v>
      </c>
      <c r="E134" s="106">
        <v>4.5633088624839102</v>
      </c>
      <c r="F134" s="106">
        <v>32.9907701619004</v>
      </c>
      <c r="G134" s="105">
        <v>21</v>
      </c>
      <c r="H134" s="106">
        <f t="shared" si="15"/>
        <v>1.5887426236949613</v>
      </c>
      <c r="I134" s="294"/>
      <c r="J134" s="295"/>
    </row>
    <row r="135" spans="1:10" x14ac:dyDescent="0.25">
      <c r="A135" s="253" t="s">
        <v>355</v>
      </c>
      <c r="B135" s="253" t="s">
        <v>356</v>
      </c>
      <c r="C135" s="105">
        <v>36227</v>
      </c>
      <c r="D135" s="106">
        <f t="shared" si="14"/>
        <v>334.58234099396088</v>
      </c>
      <c r="E135" s="106">
        <v>3.4049814988678402</v>
      </c>
      <c r="F135" s="106">
        <v>54.036243685648799</v>
      </c>
      <c r="G135" s="105">
        <v>147</v>
      </c>
      <c r="H135" s="106">
        <f t="shared" si="15"/>
        <v>4.057746984293483</v>
      </c>
      <c r="I135" s="294"/>
      <c r="J135" s="295"/>
    </row>
    <row r="136" spans="1:10" x14ac:dyDescent="0.25">
      <c r="A136" s="253" t="s">
        <v>357</v>
      </c>
      <c r="B136" s="253" t="s">
        <v>358</v>
      </c>
      <c r="C136" s="105">
        <v>9269</v>
      </c>
      <c r="D136" s="106">
        <f t="shared" si="14"/>
        <v>85.605866306153501</v>
      </c>
      <c r="E136" s="106">
        <v>5.2575005396071601</v>
      </c>
      <c r="F136" s="106">
        <v>39.7198187506742</v>
      </c>
      <c r="G136" s="105">
        <v>77</v>
      </c>
      <c r="H136" s="106">
        <f t="shared" si="15"/>
        <v>8.3072607616787142</v>
      </c>
      <c r="I136" s="294"/>
      <c r="J136" s="295"/>
    </row>
    <row r="137" spans="1:10" x14ac:dyDescent="0.25">
      <c r="A137" s="253" t="s">
        <v>359</v>
      </c>
      <c r="B137" s="253" t="s">
        <v>360</v>
      </c>
      <c r="C137" s="105">
        <v>4525</v>
      </c>
      <c r="D137" s="106">
        <f t="shared" si="14"/>
        <v>41.7916220773918</v>
      </c>
      <c r="E137" s="106">
        <v>2.64396284829721</v>
      </c>
      <c r="F137" s="106">
        <v>53.869171270718198</v>
      </c>
      <c r="G137" s="105">
        <v>2</v>
      </c>
      <c r="H137" s="106">
        <f t="shared" si="15"/>
        <v>0.44198895027624308</v>
      </c>
      <c r="I137" s="294"/>
      <c r="J137" s="295"/>
    </row>
    <row r="138" spans="1:10" x14ac:dyDescent="0.25">
      <c r="A138" s="253" t="s">
        <v>361</v>
      </c>
      <c r="B138" s="253" t="s">
        <v>362</v>
      </c>
      <c r="C138" s="105">
        <v>28409</v>
      </c>
      <c r="D138" s="106">
        <f t="shared" si="14"/>
        <v>262.3775009053312</v>
      </c>
      <c r="E138" s="106">
        <v>6.2467578235128203</v>
      </c>
      <c r="F138" s="106">
        <v>58.306381780421603</v>
      </c>
      <c r="G138" s="105">
        <v>1350</v>
      </c>
      <c r="H138" s="106">
        <f t="shared" si="15"/>
        <v>47.520152064486609</v>
      </c>
      <c r="I138" s="294"/>
      <c r="J138" s="295"/>
    </row>
    <row r="139" spans="1:10" x14ac:dyDescent="0.25">
      <c r="A139" s="253" t="s">
        <v>363</v>
      </c>
      <c r="B139" s="253" t="s">
        <v>364</v>
      </c>
      <c r="C139" s="105">
        <v>4344</v>
      </c>
      <c r="D139" s="106">
        <f t="shared" si="14"/>
        <v>40.119957194296134</v>
      </c>
      <c r="E139" s="106">
        <v>9.3245795899562296</v>
      </c>
      <c r="F139" s="106">
        <v>56.473756906077298</v>
      </c>
      <c r="G139" s="105">
        <v>661</v>
      </c>
      <c r="H139" s="106">
        <f t="shared" si="15"/>
        <v>152.16390423572741</v>
      </c>
      <c r="I139" s="294"/>
      <c r="J139" s="295"/>
    </row>
    <row r="140" spans="1:10" x14ac:dyDescent="0.25">
      <c r="A140" s="253" t="s">
        <v>365</v>
      </c>
      <c r="B140" s="253" t="s">
        <v>366</v>
      </c>
      <c r="C140" s="105">
        <v>3893</v>
      </c>
      <c r="D140" s="106">
        <f t="shared" si="14"/>
        <v>35.954648562936192</v>
      </c>
      <c r="E140" s="106">
        <v>8.3730729701952704</v>
      </c>
      <c r="F140" s="106">
        <v>56.908296943231399</v>
      </c>
      <c r="G140" s="105">
        <v>450</v>
      </c>
      <c r="H140" s="106">
        <f t="shared" si="15"/>
        <v>115.59208836372977</v>
      </c>
      <c r="I140" s="294"/>
      <c r="J140" s="295"/>
    </row>
    <row r="141" spans="1:10" x14ac:dyDescent="0.25">
      <c r="A141" s="253" t="s">
        <v>367</v>
      </c>
      <c r="B141" s="253" t="s">
        <v>368</v>
      </c>
      <c r="C141" s="105">
        <v>29818</v>
      </c>
      <c r="D141" s="106">
        <f t="shared" si="14"/>
        <v>275.39062698423618</v>
      </c>
      <c r="E141" s="106">
        <v>4.7491611864179299</v>
      </c>
      <c r="F141" s="106">
        <v>58.332215440337997</v>
      </c>
      <c r="G141" s="105">
        <v>158</v>
      </c>
      <c r="H141" s="106">
        <f t="shared" si="15"/>
        <v>5.2988127976390107</v>
      </c>
      <c r="I141" s="294"/>
      <c r="J141" s="295"/>
    </row>
    <row r="142" spans="1:10" x14ac:dyDescent="0.25">
      <c r="A142" s="253" t="s">
        <v>369</v>
      </c>
      <c r="B142" s="253" t="s">
        <v>370</v>
      </c>
      <c r="C142" s="105">
        <v>8109</v>
      </c>
      <c r="D142" s="106">
        <f t="shared" si="14"/>
        <v>74.892433906203337</v>
      </c>
      <c r="E142" s="106">
        <v>6.50863770977295</v>
      </c>
      <c r="F142" s="106">
        <v>66.269823652731503</v>
      </c>
      <c r="G142" s="105">
        <v>256</v>
      </c>
      <c r="H142" s="106">
        <f t="shared" si="15"/>
        <v>31.569860648661983</v>
      </c>
      <c r="I142" s="294"/>
      <c r="J142" s="295"/>
    </row>
    <row r="143" spans="1:10" x14ac:dyDescent="0.25">
      <c r="A143" s="253" t="s">
        <v>371</v>
      </c>
      <c r="B143" s="253" t="s">
        <v>372</v>
      </c>
      <c r="C143" s="105">
        <v>10111</v>
      </c>
      <c r="D143" s="106">
        <f t="shared" si="14"/>
        <v>93.382340513703539</v>
      </c>
      <c r="E143" s="106">
        <v>8.7082632360217698</v>
      </c>
      <c r="F143" s="106">
        <v>55.764316091385602</v>
      </c>
      <c r="G143" s="105">
        <v>266</v>
      </c>
      <c r="H143" s="106">
        <f t="shared" si="15"/>
        <v>26.307981406389079</v>
      </c>
      <c r="I143" s="294"/>
      <c r="J143" s="295"/>
    </row>
    <row r="144" spans="1:10" x14ac:dyDescent="0.25">
      <c r="A144" s="107" t="s">
        <v>373</v>
      </c>
      <c r="B144" s="107" t="s">
        <v>374</v>
      </c>
      <c r="C144" s="108">
        <v>4960</v>
      </c>
      <c r="D144" s="106">
        <f t="shared" si="14"/>
        <v>45.809159227373115</v>
      </c>
      <c r="E144" s="109">
        <v>6.11317704122877</v>
      </c>
      <c r="F144" s="109">
        <v>61.95</v>
      </c>
      <c r="G144" s="108">
        <v>361</v>
      </c>
      <c r="H144" s="106">
        <f t="shared" si="15"/>
        <v>72.782258064516128</v>
      </c>
      <c r="I144" s="294"/>
      <c r="J144" s="295"/>
    </row>
    <row r="145" spans="1:10" ht="15.75" thickBot="1" x14ac:dyDescent="0.3">
      <c r="A145" s="251"/>
      <c r="B145" s="251" t="s">
        <v>6</v>
      </c>
      <c r="C145" s="110">
        <v>179727</v>
      </c>
      <c r="D145" s="117">
        <f t="shared" si="14"/>
        <v>1659.9078146084855</v>
      </c>
      <c r="E145" s="111">
        <v>5.2134989754098298</v>
      </c>
      <c r="F145" s="111">
        <v>53.726713292938697</v>
      </c>
      <c r="G145" s="110">
        <f>SUM(G129:G144)</f>
        <v>4374</v>
      </c>
      <c r="H145" s="117">
        <f t="shared" si="15"/>
        <v>24.33691098165551</v>
      </c>
      <c r="I145" s="294"/>
      <c r="J145" s="295"/>
    </row>
    <row r="146" spans="1:10" x14ac:dyDescent="0.25">
      <c r="A146" s="102" t="s">
        <v>80</v>
      </c>
      <c r="B146" s="102" t="s">
        <v>375</v>
      </c>
      <c r="C146" s="105"/>
      <c r="D146" s="106"/>
      <c r="E146" s="106"/>
      <c r="F146" s="106"/>
      <c r="G146" s="105"/>
      <c r="H146" s="106"/>
    </row>
    <row r="147" spans="1:10" x14ac:dyDescent="0.25">
      <c r="A147" s="253" t="s">
        <v>376</v>
      </c>
      <c r="B147" s="253" t="s">
        <v>377</v>
      </c>
      <c r="C147" s="105">
        <v>9702</v>
      </c>
      <c r="D147" s="106">
        <f>(C147/$D$1)*100000</f>
        <v>89.604932020962494</v>
      </c>
      <c r="E147" s="106">
        <v>7.1277187918771201</v>
      </c>
      <c r="F147" s="106">
        <v>46.283755926612997</v>
      </c>
      <c r="G147" s="105">
        <v>152</v>
      </c>
      <c r="H147" s="106">
        <f>(G147/C147)*1000</f>
        <v>15.666872809729952</v>
      </c>
    </row>
    <row r="148" spans="1:10" x14ac:dyDescent="0.25">
      <c r="A148" s="253" t="s">
        <v>378</v>
      </c>
      <c r="B148" s="253" t="s">
        <v>379</v>
      </c>
      <c r="C148" s="105">
        <v>2921</v>
      </c>
      <c r="D148" s="106">
        <f>(C148/$D$1)*100000</f>
        <v>26.977531069184852</v>
      </c>
      <c r="E148" s="106">
        <v>6.3932853717026301</v>
      </c>
      <c r="F148" s="106">
        <v>46.372132831222103</v>
      </c>
      <c r="G148" s="105">
        <v>6</v>
      </c>
      <c r="H148" s="106">
        <f>(G148/C148)*1000</f>
        <v>2.0540910647038686</v>
      </c>
    </row>
    <row r="149" spans="1:10" x14ac:dyDescent="0.25">
      <c r="A149" s="253" t="s">
        <v>380</v>
      </c>
      <c r="B149" s="253" t="s">
        <v>381</v>
      </c>
      <c r="C149" s="105">
        <v>1150</v>
      </c>
      <c r="D149" s="106">
        <f>(C149/$D$1)*100000</f>
        <v>10.621075224088525</v>
      </c>
      <c r="E149" s="106">
        <v>10.0191304347826</v>
      </c>
      <c r="F149" s="106">
        <v>53.311304347826002</v>
      </c>
      <c r="G149" s="112" t="s">
        <v>138</v>
      </c>
      <c r="H149" s="112" t="s">
        <v>138</v>
      </c>
    </row>
    <row r="150" spans="1:10" x14ac:dyDescent="0.25">
      <c r="A150" s="107" t="s">
        <v>382</v>
      </c>
      <c r="B150" s="107" t="s">
        <v>383</v>
      </c>
      <c r="C150" s="108">
        <v>6602</v>
      </c>
      <c r="D150" s="106">
        <f>(C150/$D$1)*100000</f>
        <v>60.974207503854302</v>
      </c>
      <c r="E150" s="109">
        <v>7.2245794817396503</v>
      </c>
      <c r="F150" s="109">
        <v>52.0342320508936</v>
      </c>
      <c r="G150" s="108">
        <v>218</v>
      </c>
      <c r="H150" s="106">
        <f>(G150/C150)*1000</f>
        <v>33.020296879733415</v>
      </c>
    </row>
    <row r="151" spans="1:10" ht="15.75" thickBot="1" x14ac:dyDescent="0.3">
      <c r="A151" s="251"/>
      <c r="B151" s="251" t="s">
        <v>6</v>
      </c>
      <c r="C151" s="110">
        <v>20375</v>
      </c>
      <c r="D151" s="117">
        <f>(C151/$D$1)*100000</f>
        <v>188.17774581809016</v>
      </c>
      <c r="E151" s="111">
        <v>7.2170946045461202</v>
      </c>
      <c r="F151" s="111">
        <v>48.556368098159503</v>
      </c>
      <c r="G151" s="110">
        <f>SUM(G147:G150)</f>
        <v>376</v>
      </c>
      <c r="H151" s="117">
        <f>(G151/C151)*1000</f>
        <v>18.45398773006135</v>
      </c>
    </row>
    <row r="152" spans="1:10" x14ac:dyDescent="0.25">
      <c r="A152" s="102" t="s">
        <v>81</v>
      </c>
      <c r="B152" s="102" t="s">
        <v>384</v>
      </c>
      <c r="C152" s="105"/>
      <c r="D152" s="106"/>
      <c r="E152" s="106"/>
      <c r="F152" s="106"/>
      <c r="G152" s="105"/>
      <c r="H152" s="106"/>
    </row>
    <row r="153" spans="1:10" x14ac:dyDescent="0.25">
      <c r="A153" s="253" t="s">
        <v>385</v>
      </c>
      <c r="B153" s="253" t="s">
        <v>386</v>
      </c>
      <c r="C153" s="105">
        <v>1668</v>
      </c>
      <c r="D153" s="106">
        <f t="shared" ref="D153:D160" si="16">(C153/$D$1)*100000</f>
        <v>15.405176933721442</v>
      </c>
      <c r="E153" s="106">
        <v>6.8357314148680999</v>
      </c>
      <c r="F153" s="106">
        <v>52.889088729016699</v>
      </c>
      <c r="G153" s="105">
        <v>5</v>
      </c>
      <c r="H153" s="106">
        <f t="shared" ref="H153:H160" si="17">(G153/C153)*1000</f>
        <v>2.9976019184652278</v>
      </c>
    </row>
    <row r="154" spans="1:10" x14ac:dyDescent="0.25">
      <c r="A154" s="253" t="s">
        <v>387</v>
      </c>
      <c r="B154" s="253" t="s">
        <v>388</v>
      </c>
      <c r="C154" s="105">
        <v>46024</v>
      </c>
      <c r="D154" s="106">
        <f t="shared" si="16"/>
        <v>425.06466618560893</v>
      </c>
      <c r="E154" s="106">
        <v>7.2505975922465096</v>
      </c>
      <c r="F154" s="106">
        <v>66.556448809316805</v>
      </c>
      <c r="G154" s="105">
        <v>28</v>
      </c>
      <c r="H154" s="106">
        <f t="shared" si="17"/>
        <v>0.6083782374413349</v>
      </c>
    </row>
    <row r="155" spans="1:10" x14ac:dyDescent="0.25">
      <c r="A155" s="253" t="s">
        <v>389</v>
      </c>
      <c r="B155" s="253" t="s">
        <v>390</v>
      </c>
      <c r="C155" s="105">
        <v>2511</v>
      </c>
      <c r="D155" s="106">
        <f t="shared" si="16"/>
        <v>23.190886858857642</v>
      </c>
      <c r="E155" s="106">
        <v>7.3736044657097199</v>
      </c>
      <c r="F155" s="106">
        <v>50.612903225806399</v>
      </c>
      <c r="G155" s="105">
        <v>23</v>
      </c>
      <c r="H155" s="106">
        <f t="shared" si="17"/>
        <v>9.1596973317403432</v>
      </c>
    </row>
    <row r="156" spans="1:10" x14ac:dyDescent="0.25">
      <c r="A156" s="253" t="s">
        <v>391</v>
      </c>
      <c r="B156" s="253" t="s">
        <v>392</v>
      </c>
      <c r="C156" s="105">
        <v>12399</v>
      </c>
      <c r="D156" s="106">
        <f t="shared" si="16"/>
        <v>114.51366235084662</v>
      </c>
      <c r="E156" s="106">
        <v>6.3755247013238598</v>
      </c>
      <c r="F156" s="106">
        <v>56.978466005323</v>
      </c>
      <c r="G156" s="105">
        <v>8</v>
      </c>
      <c r="H156" s="106">
        <f t="shared" si="17"/>
        <v>0.64521332365513351</v>
      </c>
    </row>
    <row r="157" spans="1:10" x14ac:dyDescent="0.25">
      <c r="A157" s="253" t="s">
        <v>393</v>
      </c>
      <c r="B157" s="253" t="s">
        <v>394</v>
      </c>
      <c r="C157" s="105">
        <v>25674</v>
      </c>
      <c r="D157" s="106">
        <f t="shared" si="16"/>
        <v>237.11781330717284</v>
      </c>
      <c r="E157" s="106">
        <v>6.3947224820704696</v>
      </c>
      <c r="F157" s="106">
        <v>61.037080314715197</v>
      </c>
      <c r="G157" s="105">
        <v>122</v>
      </c>
      <c r="H157" s="106">
        <f t="shared" si="17"/>
        <v>4.751889070655138</v>
      </c>
    </row>
    <row r="158" spans="1:10" x14ac:dyDescent="0.25">
      <c r="A158" s="253" t="s">
        <v>395</v>
      </c>
      <c r="B158" s="253" t="s">
        <v>396</v>
      </c>
      <c r="C158" s="105">
        <v>13360</v>
      </c>
      <c r="D158" s="106">
        <f t="shared" si="16"/>
        <v>123.38918695115017</v>
      </c>
      <c r="E158" s="106">
        <v>2.7340473337327702</v>
      </c>
      <c r="F158" s="106">
        <v>50.942365269461</v>
      </c>
      <c r="G158" s="105">
        <v>21</v>
      </c>
      <c r="H158" s="106">
        <f t="shared" si="17"/>
        <v>1.5718562874251496</v>
      </c>
    </row>
    <row r="159" spans="1:10" x14ac:dyDescent="0.25">
      <c r="A159" s="107" t="s">
        <v>397</v>
      </c>
      <c r="B159" s="107" t="s">
        <v>398</v>
      </c>
      <c r="C159" s="108">
        <v>32574</v>
      </c>
      <c r="D159" s="106">
        <f t="shared" si="16"/>
        <v>300.84426465170401</v>
      </c>
      <c r="E159" s="109">
        <v>3.7784670187937599</v>
      </c>
      <c r="F159" s="109">
        <v>49.199115859274201</v>
      </c>
      <c r="G159" s="108">
        <v>95</v>
      </c>
      <c r="H159" s="106">
        <f t="shared" si="17"/>
        <v>2.9164364216860075</v>
      </c>
    </row>
    <row r="160" spans="1:10" ht="15.75" thickBot="1" x14ac:dyDescent="0.3">
      <c r="A160" s="251"/>
      <c r="B160" s="251" t="s">
        <v>6</v>
      </c>
      <c r="C160" s="110">
        <v>134210</v>
      </c>
      <c r="D160" s="117">
        <f t="shared" si="16"/>
        <v>1239.5256572390615</v>
      </c>
      <c r="E160" s="111">
        <v>5.7109217764658498</v>
      </c>
      <c r="F160" s="111">
        <v>58.380493256836303</v>
      </c>
      <c r="G160" s="110">
        <f>SUM(G153:G159)</f>
        <v>302</v>
      </c>
      <c r="H160" s="117">
        <f t="shared" si="17"/>
        <v>2.2502049027643247</v>
      </c>
    </row>
    <row r="161" spans="1:8" x14ac:dyDescent="0.25">
      <c r="A161" s="102" t="s">
        <v>82</v>
      </c>
      <c r="B161" s="102" t="s">
        <v>399</v>
      </c>
      <c r="C161" s="105"/>
      <c r="D161" s="106"/>
      <c r="E161" s="106"/>
      <c r="F161" s="106"/>
      <c r="G161" s="105"/>
      <c r="H161" s="106"/>
    </row>
    <row r="162" spans="1:8" x14ac:dyDescent="0.25">
      <c r="A162" s="253" t="s">
        <v>400</v>
      </c>
      <c r="B162" s="253" t="s">
        <v>401</v>
      </c>
      <c r="C162" s="105">
        <v>158</v>
      </c>
      <c r="D162" s="106">
        <f t="shared" ref="D162:D176" si="18">(C162/$D$1)*100000</f>
        <v>1.4592433786139016</v>
      </c>
      <c r="E162" s="106">
        <v>6.1910828025477702</v>
      </c>
      <c r="F162" s="106">
        <v>38.740506329113899</v>
      </c>
      <c r="G162" s="112" t="s">
        <v>138</v>
      </c>
      <c r="H162" s="112" t="s">
        <v>138</v>
      </c>
    </row>
    <row r="163" spans="1:8" x14ac:dyDescent="0.25">
      <c r="A163" s="253" t="s">
        <v>402</v>
      </c>
      <c r="B163" s="253" t="s">
        <v>403</v>
      </c>
      <c r="C163" s="105">
        <v>1305</v>
      </c>
      <c r="D163" s="106">
        <f t="shared" si="18"/>
        <v>12.052611449943933</v>
      </c>
      <c r="E163" s="106">
        <v>5.37153846153846</v>
      </c>
      <c r="F163" s="106">
        <v>47.210727969348603</v>
      </c>
      <c r="G163" s="105">
        <v>12</v>
      </c>
      <c r="H163" s="106">
        <f t="shared" ref="H163:H176" si="19">(G163/C163)*1000</f>
        <v>9.1954022988505741</v>
      </c>
    </row>
    <row r="164" spans="1:8" x14ac:dyDescent="0.25">
      <c r="A164" s="253" t="s">
        <v>404</v>
      </c>
      <c r="B164" s="253" t="s">
        <v>405</v>
      </c>
      <c r="C164" s="105">
        <v>14967</v>
      </c>
      <c r="D164" s="106">
        <f t="shared" si="18"/>
        <v>138.2309851121156</v>
      </c>
      <c r="E164" s="106">
        <v>5.22577843111051</v>
      </c>
      <c r="F164" s="106">
        <v>50.196432150731603</v>
      </c>
      <c r="G164" s="105">
        <v>160</v>
      </c>
      <c r="H164" s="106">
        <f t="shared" si="19"/>
        <v>10.69018507382909</v>
      </c>
    </row>
    <row r="165" spans="1:8" x14ac:dyDescent="0.25">
      <c r="A165" s="253" t="s">
        <v>406</v>
      </c>
      <c r="B165" s="253" t="s">
        <v>407</v>
      </c>
      <c r="C165" s="105">
        <v>11342</v>
      </c>
      <c r="D165" s="106">
        <f t="shared" si="18"/>
        <v>104.75150886227135</v>
      </c>
      <c r="E165" s="106">
        <v>8.8593541499866504</v>
      </c>
      <c r="F165" s="106">
        <v>68.269088344207304</v>
      </c>
      <c r="G165" s="105">
        <v>1196</v>
      </c>
      <c r="H165" s="106">
        <f t="shared" si="19"/>
        <v>105.44877446658438</v>
      </c>
    </row>
    <row r="166" spans="1:8" x14ac:dyDescent="0.25">
      <c r="A166" s="253" t="s">
        <v>408</v>
      </c>
      <c r="B166" s="253" t="s">
        <v>409</v>
      </c>
      <c r="C166" s="105">
        <v>18444</v>
      </c>
      <c r="D166" s="106">
        <f t="shared" si="18"/>
        <v>170.3435751592076</v>
      </c>
      <c r="E166" s="106">
        <v>2.91507027731046</v>
      </c>
      <c r="F166" s="106">
        <v>54.143135979180201</v>
      </c>
      <c r="G166" s="105">
        <v>13</v>
      </c>
      <c r="H166" s="106">
        <f t="shared" si="19"/>
        <v>0.70483626111472564</v>
      </c>
    </row>
    <row r="167" spans="1:8" x14ac:dyDescent="0.25">
      <c r="A167" s="253" t="s">
        <v>410</v>
      </c>
      <c r="B167" s="253" t="s">
        <v>411</v>
      </c>
      <c r="C167" s="105">
        <v>4462</v>
      </c>
      <c r="D167" s="106">
        <f t="shared" si="18"/>
        <v>41.209771869463481</v>
      </c>
      <c r="E167" s="106">
        <v>6.3802690582959602</v>
      </c>
      <c r="F167" s="106">
        <v>67.009412819363504</v>
      </c>
      <c r="G167" s="105">
        <v>145</v>
      </c>
      <c r="H167" s="106">
        <f t="shared" si="19"/>
        <v>32.496638278798741</v>
      </c>
    </row>
    <row r="168" spans="1:8" x14ac:dyDescent="0.25">
      <c r="A168" s="253" t="s">
        <v>412</v>
      </c>
      <c r="B168" s="253" t="s">
        <v>413</v>
      </c>
      <c r="C168" s="105">
        <v>28622</v>
      </c>
      <c r="D168" s="106">
        <f t="shared" si="18"/>
        <v>264.3447087511841</v>
      </c>
      <c r="E168" s="106">
        <v>6.7045113044693698</v>
      </c>
      <c r="F168" s="106">
        <v>69.552232548389298</v>
      </c>
      <c r="G168" s="105">
        <v>1445</v>
      </c>
      <c r="H168" s="106">
        <f t="shared" si="19"/>
        <v>50.485640416462864</v>
      </c>
    </row>
    <row r="169" spans="1:8" x14ac:dyDescent="0.25">
      <c r="A169" s="253" t="s">
        <v>414</v>
      </c>
      <c r="B169" s="253" t="s">
        <v>415</v>
      </c>
      <c r="C169" s="105">
        <v>7315</v>
      </c>
      <c r="D169" s="106">
        <f t="shared" si="18"/>
        <v>67.559274142789178</v>
      </c>
      <c r="E169" s="106">
        <v>5.1233757351935401</v>
      </c>
      <c r="F169" s="106">
        <v>69.115516062884396</v>
      </c>
      <c r="G169" s="105">
        <v>6</v>
      </c>
      <c r="H169" s="106">
        <f t="shared" si="19"/>
        <v>0.82023239917976765</v>
      </c>
    </row>
    <row r="170" spans="1:8" x14ac:dyDescent="0.25">
      <c r="A170" s="253" t="s">
        <v>416</v>
      </c>
      <c r="B170" s="253" t="s">
        <v>417</v>
      </c>
      <c r="C170" s="105">
        <v>12714</v>
      </c>
      <c r="D170" s="106">
        <f t="shared" si="18"/>
        <v>117.42291339048826</v>
      </c>
      <c r="E170" s="106">
        <v>3.0118128839187199</v>
      </c>
      <c r="F170" s="106">
        <v>42.614440773949902</v>
      </c>
      <c r="G170" s="105">
        <v>21</v>
      </c>
      <c r="H170" s="106">
        <f t="shared" si="19"/>
        <v>1.6517225106182161</v>
      </c>
    </row>
    <row r="171" spans="1:8" x14ac:dyDescent="0.25">
      <c r="A171" s="253" t="s">
        <v>418</v>
      </c>
      <c r="B171" s="253" t="s">
        <v>419</v>
      </c>
      <c r="C171" s="105">
        <v>1754</v>
      </c>
      <c r="D171" s="106">
        <f t="shared" si="18"/>
        <v>16.199448646131543</v>
      </c>
      <c r="E171" s="106">
        <v>2.9321550741163001</v>
      </c>
      <c r="F171" s="106">
        <v>42.462941847206302</v>
      </c>
      <c r="G171" s="112">
        <v>1</v>
      </c>
      <c r="H171" s="106">
        <f t="shared" si="19"/>
        <v>0.5701254275940707</v>
      </c>
    </row>
    <row r="172" spans="1:8" x14ac:dyDescent="0.25">
      <c r="A172" s="253" t="s">
        <v>420</v>
      </c>
      <c r="B172" s="253" t="s">
        <v>421</v>
      </c>
      <c r="C172" s="105">
        <v>988</v>
      </c>
      <c r="D172" s="106">
        <f t="shared" si="18"/>
        <v>9.1248889751299682</v>
      </c>
      <c r="E172" s="106">
        <v>4.5991902834008096</v>
      </c>
      <c r="F172" s="106">
        <v>35.951417004048501</v>
      </c>
      <c r="G172" s="112" t="s">
        <v>138</v>
      </c>
      <c r="H172" s="112" t="s">
        <v>138</v>
      </c>
    </row>
    <row r="173" spans="1:8" x14ac:dyDescent="0.25">
      <c r="A173" s="253" t="s">
        <v>422</v>
      </c>
      <c r="B173" s="253" t="s">
        <v>423</v>
      </c>
      <c r="C173" s="105">
        <v>3129</v>
      </c>
      <c r="D173" s="106">
        <f t="shared" si="18"/>
        <v>28.898560327106949</v>
      </c>
      <c r="E173" s="106">
        <v>2.8529411764705799</v>
      </c>
      <c r="F173" s="106">
        <v>38.612336209651602</v>
      </c>
      <c r="G173" s="105">
        <v>4</v>
      </c>
      <c r="H173" s="106">
        <f t="shared" si="19"/>
        <v>1.278363694471077</v>
      </c>
    </row>
    <row r="174" spans="1:8" x14ac:dyDescent="0.25">
      <c r="A174" s="253" t="s">
        <v>424</v>
      </c>
      <c r="B174" s="253" t="s">
        <v>425</v>
      </c>
      <c r="C174" s="105">
        <v>51408</v>
      </c>
      <c r="D174" s="106">
        <f t="shared" si="18"/>
        <v>474.78976966951558</v>
      </c>
      <c r="E174" s="106">
        <v>2.2842127800377598</v>
      </c>
      <c r="F174" s="106">
        <v>49.996148459383697</v>
      </c>
      <c r="G174" s="105">
        <v>9</v>
      </c>
      <c r="H174" s="106">
        <f t="shared" si="19"/>
        <v>0.17507002801120447</v>
      </c>
    </row>
    <row r="175" spans="1:8" x14ac:dyDescent="0.25">
      <c r="A175" s="253" t="s">
        <v>426</v>
      </c>
      <c r="B175" s="107" t="s">
        <v>427</v>
      </c>
      <c r="C175" s="108">
        <v>1254</v>
      </c>
      <c r="D175" s="106">
        <f t="shared" si="18"/>
        <v>11.581589853049573</v>
      </c>
      <c r="E175" s="109">
        <v>3.60574620909816</v>
      </c>
      <c r="F175" s="109">
        <v>51.662679425837297</v>
      </c>
      <c r="G175" s="108">
        <v>1</v>
      </c>
      <c r="H175" s="106">
        <f t="shared" si="19"/>
        <v>0.79744816586921852</v>
      </c>
    </row>
    <row r="176" spans="1:8" ht="15.75" thickBot="1" x14ac:dyDescent="0.3">
      <c r="A176" s="114"/>
      <c r="B176" s="251" t="s">
        <v>6</v>
      </c>
      <c r="C176" s="110">
        <v>157862</v>
      </c>
      <c r="D176" s="117">
        <f t="shared" si="18"/>
        <v>1457.9688495870112</v>
      </c>
      <c r="E176" s="111">
        <v>4.2870742086670797</v>
      </c>
      <c r="F176" s="111">
        <v>55.712267676831601</v>
      </c>
      <c r="G176" s="110">
        <f>SUM(G162:G175)</f>
        <v>3013</v>
      </c>
      <c r="H176" s="117">
        <f t="shared" si="19"/>
        <v>19.086290557575602</v>
      </c>
    </row>
    <row r="177" spans="1:8" x14ac:dyDescent="0.25">
      <c r="A177" s="102" t="s">
        <v>84</v>
      </c>
      <c r="B177" s="102" t="s">
        <v>428</v>
      </c>
      <c r="C177" s="105"/>
      <c r="D177" s="106"/>
      <c r="E177" s="106"/>
      <c r="F177" s="106"/>
      <c r="G177" s="105"/>
      <c r="H177" s="106"/>
    </row>
    <row r="178" spans="1:8" x14ac:dyDescent="0.25">
      <c r="A178" s="253" t="s">
        <v>429</v>
      </c>
      <c r="B178" s="253" t="s">
        <v>430</v>
      </c>
      <c r="C178" s="105">
        <v>1970</v>
      </c>
      <c r="D178" s="106">
        <f t="shared" ref="D178:D189" si="20">(C178/$D$1)*100000</f>
        <v>18.19436364474295</v>
      </c>
      <c r="E178" s="106">
        <v>2.3218098627351198</v>
      </c>
      <c r="F178" s="106">
        <v>31.200507614213102</v>
      </c>
      <c r="G178" s="112" t="s">
        <v>138</v>
      </c>
      <c r="H178" s="112" t="s">
        <v>138</v>
      </c>
    </row>
    <row r="179" spans="1:8" x14ac:dyDescent="0.25">
      <c r="A179" s="253" t="s">
        <v>431</v>
      </c>
      <c r="B179" s="253" t="s">
        <v>432</v>
      </c>
      <c r="C179" s="105">
        <v>2661</v>
      </c>
      <c r="D179" s="106">
        <f t="shared" si="20"/>
        <v>24.57624449678223</v>
      </c>
      <c r="E179" s="106">
        <v>1.28931527464258</v>
      </c>
      <c r="F179" s="106">
        <v>31.8466741826381</v>
      </c>
      <c r="G179" s="112" t="s">
        <v>138</v>
      </c>
      <c r="H179" s="112" t="s">
        <v>138</v>
      </c>
    </row>
    <row r="180" spans="1:8" x14ac:dyDescent="0.25">
      <c r="A180" s="253" t="s">
        <v>433</v>
      </c>
      <c r="B180" s="253" t="s">
        <v>434</v>
      </c>
      <c r="C180" s="105">
        <v>2883</v>
      </c>
      <c r="D180" s="106">
        <f t="shared" si="20"/>
        <v>26.626573800910627</v>
      </c>
      <c r="E180" s="106">
        <v>1.23708100558659</v>
      </c>
      <c r="F180" s="106">
        <v>34.440860215053704</v>
      </c>
      <c r="G180" s="112" t="s">
        <v>138</v>
      </c>
      <c r="H180" s="112" t="s">
        <v>138</v>
      </c>
    </row>
    <row r="181" spans="1:8" x14ac:dyDescent="0.25">
      <c r="A181" s="253" t="s">
        <v>435</v>
      </c>
      <c r="B181" s="253" t="s">
        <v>436</v>
      </c>
      <c r="C181" s="105">
        <v>7407</v>
      </c>
      <c r="D181" s="106">
        <f t="shared" si="20"/>
        <v>68.408960160716262</v>
      </c>
      <c r="E181" s="106">
        <v>1.12581168831168</v>
      </c>
      <c r="F181" s="106">
        <v>32.292021061158302</v>
      </c>
      <c r="G181" s="112" t="s">
        <v>138</v>
      </c>
      <c r="H181" s="112" t="s">
        <v>138</v>
      </c>
    </row>
    <row r="182" spans="1:8" x14ac:dyDescent="0.25">
      <c r="A182" s="253" t="s">
        <v>437</v>
      </c>
      <c r="B182" s="253" t="s">
        <v>438</v>
      </c>
      <c r="C182" s="105">
        <v>2252</v>
      </c>
      <c r="D182" s="106">
        <f t="shared" si="20"/>
        <v>20.798836004041181</v>
      </c>
      <c r="E182" s="106">
        <v>4.8375611927013704</v>
      </c>
      <c r="F182" s="106">
        <v>30.870337477797499</v>
      </c>
      <c r="G182" s="112" t="s">
        <v>138</v>
      </c>
      <c r="H182" s="112" t="s">
        <v>138</v>
      </c>
    </row>
    <row r="183" spans="1:8" x14ac:dyDescent="0.25">
      <c r="A183" s="253" t="s">
        <v>439</v>
      </c>
      <c r="B183" s="253" t="s">
        <v>440</v>
      </c>
      <c r="C183" s="105">
        <v>7498</v>
      </c>
      <c r="D183" s="106">
        <f t="shared" si="20"/>
        <v>69.249410461057181</v>
      </c>
      <c r="E183" s="106">
        <v>3.0398985855350902</v>
      </c>
      <c r="F183" s="106">
        <v>28.826753801013599</v>
      </c>
      <c r="G183" s="112" t="s">
        <v>138</v>
      </c>
      <c r="H183" s="112" t="s">
        <v>138</v>
      </c>
    </row>
    <row r="184" spans="1:8" x14ac:dyDescent="0.25">
      <c r="A184" s="253" t="s">
        <v>441</v>
      </c>
      <c r="B184" s="253" t="s">
        <v>442</v>
      </c>
      <c r="C184" s="105">
        <v>9730</v>
      </c>
      <c r="D184" s="106">
        <f t="shared" si="20"/>
        <v>89.863532113375086</v>
      </c>
      <c r="E184" s="106">
        <v>4.6942957166392096</v>
      </c>
      <c r="F184" s="106">
        <v>30.093422404933101</v>
      </c>
      <c r="G184" s="112" t="s">
        <v>138</v>
      </c>
      <c r="H184" s="112" t="s">
        <v>138</v>
      </c>
    </row>
    <row r="185" spans="1:8" x14ac:dyDescent="0.25">
      <c r="A185" s="253" t="s">
        <v>443</v>
      </c>
      <c r="B185" s="253" t="s">
        <v>444</v>
      </c>
      <c r="C185" s="105">
        <v>5392</v>
      </c>
      <c r="D185" s="106">
        <f t="shared" si="20"/>
        <v>49.798989224595928</v>
      </c>
      <c r="E185" s="106">
        <v>4.5858098068350603</v>
      </c>
      <c r="F185" s="106">
        <v>29.8983679525222</v>
      </c>
      <c r="G185" s="112" t="s">
        <v>138</v>
      </c>
      <c r="H185" s="112" t="s">
        <v>138</v>
      </c>
    </row>
    <row r="186" spans="1:8" x14ac:dyDescent="0.25">
      <c r="A186" s="253" t="s">
        <v>445</v>
      </c>
      <c r="B186" s="253" t="s">
        <v>446</v>
      </c>
      <c r="C186" s="105">
        <v>64932</v>
      </c>
      <c r="D186" s="106">
        <f t="shared" si="20"/>
        <v>599.6936143047966</v>
      </c>
      <c r="E186" s="106">
        <v>3.70574733890968</v>
      </c>
      <c r="F186" s="106">
        <v>30.269589724635001</v>
      </c>
      <c r="G186" s="112" t="s">
        <v>138</v>
      </c>
      <c r="H186" s="112" t="s">
        <v>138</v>
      </c>
    </row>
    <row r="187" spans="1:8" x14ac:dyDescent="0.25">
      <c r="A187" s="253" t="s">
        <v>447</v>
      </c>
      <c r="B187" s="253" t="s">
        <v>448</v>
      </c>
      <c r="C187" s="105">
        <v>24843</v>
      </c>
      <c r="D187" s="106">
        <f t="shared" si="20"/>
        <v>229.44293199307063</v>
      </c>
      <c r="E187" s="106">
        <v>4.8979427513184897</v>
      </c>
      <c r="F187" s="106">
        <v>31.354747816286199</v>
      </c>
      <c r="G187" s="105">
        <v>2</v>
      </c>
      <c r="H187" s="106">
        <f t="shared" ref="H187:H189" si="21">(G187/C187)*1000</f>
        <v>8.0505575011069516E-2</v>
      </c>
    </row>
    <row r="188" spans="1:8" x14ac:dyDescent="0.25">
      <c r="A188" s="253" t="s">
        <v>449</v>
      </c>
      <c r="B188" s="107" t="s">
        <v>450</v>
      </c>
      <c r="C188" s="108">
        <v>1232</v>
      </c>
      <c r="D188" s="106">
        <f t="shared" si="20"/>
        <v>11.378404066153967</v>
      </c>
      <c r="E188" s="109">
        <v>2.9788617886178801</v>
      </c>
      <c r="F188" s="109">
        <v>30.176948051947999</v>
      </c>
      <c r="G188" s="108">
        <v>1</v>
      </c>
      <c r="H188" s="106">
        <f t="shared" si="21"/>
        <v>0.81168831168831179</v>
      </c>
    </row>
    <row r="189" spans="1:8" ht="15.75" thickBot="1" x14ac:dyDescent="0.3">
      <c r="A189" s="114"/>
      <c r="B189" s="251" t="s">
        <v>6</v>
      </c>
      <c r="C189" s="110">
        <v>130800</v>
      </c>
      <c r="D189" s="117">
        <f t="shared" si="20"/>
        <v>1208.0318602702425</v>
      </c>
      <c r="E189" s="111">
        <v>3.7464882482555999</v>
      </c>
      <c r="F189" s="111">
        <v>30.626620795107002</v>
      </c>
      <c r="G189" s="110">
        <f>SUM(G178:G188)</f>
        <v>3</v>
      </c>
      <c r="H189" s="117">
        <f t="shared" si="21"/>
        <v>2.2935779816513763E-2</v>
      </c>
    </row>
    <row r="190" spans="1:8" x14ac:dyDescent="0.25">
      <c r="A190" s="102" t="s">
        <v>85</v>
      </c>
      <c r="B190" s="102" t="s">
        <v>451</v>
      </c>
      <c r="C190" s="105"/>
      <c r="D190" s="106"/>
      <c r="E190" s="106"/>
      <c r="F190" s="106"/>
      <c r="G190" s="105"/>
      <c r="H190" s="106"/>
    </row>
    <row r="191" spans="1:8" x14ac:dyDescent="0.25">
      <c r="A191" s="253" t="s">
        <v>452</v>
      </c>
      <c r="B191" s="253" t="s">
        <v>453</v>
      </c>
      <c r="C191" s="105">
        <v>17</v>
      </c>
      <c r="D191" s="106">
        <f t="shared" ref="D191:D199" si="22">(C191/$D$1)*100000</f>
        <v>0.1570071989647869</v>
      </c>
      <c r="E191" s="106">
        <v>4.4705882352941098</v>
      </c>
      <c r="F191" s="106">
        <v>0</v>
      </c>
      <c r="G191" s="105">
        <v>2</v>
      </c>
      <c r="H191" s="106">
        <f t="shared" ref="H191:H199" si="23">(G191/C191)*1000</f>
        <v>117.64705882352941</v>
      </c>
    </row>
    <row r="192" spans="1:8" x14ac:dyDescent="0.25">
      <c r="A192" s="253" t="s">
        <v>454</v>
      </c>
      <c r="B192" s="253" t="s">
        <v>455</v>
      </c>
      <c r="C192" s="105">
        <v>909</v>
      </c>
      <c r="D192" s="106">
        <f t="shared" si="22"/>
        <v>8.3952672858230155</v>
      </c>
      <c r="E192" s="106">
        <v>19.570957095709499</v>
      </c>
      <c r="F192" s="106">
        <v>1.31519274376417E-2</v>
      </c>
      <c r="G192" s="105">
        <v>17</v>
      </c>
      <c r="H192" s="106">
        <f t="shared" si="23"/>
        <v>18.701870187018702</v>
      </c>
    </row>
    <row r="193" spans="1:8" x14ac:dyDescent="0.25">
      <c r="A193" s="253" t="s">
        <v>456</v>
      </c>
      <c r="B193" s="253" t="s">
        <v>457</v>
      </c>
      <c r="C193" s="105">
        <v>44</v>
      </c>
      <c r="D193" s="106">
        <f t="shared" si="22"/>
        <v>0.40637157379121314</v>
      </c>
      <c r="E193" s="106">
        <v>3.9318181818181799</v>
      </c>
      <c r="F193" s="106">
        <v>0</v>
      </c>
      <c r="G193" s="112" t="s">
        <v>138</v>
      </c>
      <c r="H193" s="112" t="s">
        <v>138</v>
      </c>
    </row>
    <row r="194" spans="1:8" x14ac:dyDescent="0.25">
      <c r="A194" s="253" t="s">
        <v>458</v>
      </c>
      <c r="B194" s="253" t="s">
        <v>459</v>
      </c>
      <c r="C194" s="105">
        <v>118</v>
      </c>
      <c r="D194" s="106">
        <f t="shared" si="22"/>
        <v>1.0898146751673443</v>
      </c>
      <c r="E194" s="106">
        <v>8.8220338983050794</v>
      </c>
      <c r="F194" s="106">
        <v>0</v>
      </c>
      <c r="G194" s="105">
        <v>7</v>
      </c>
      <c r="H194" s="106">
        <f t="shared" si="23"/>
        <v>59.322033898305087</v>
      </c>
    </row>
    <row r="195" spans="1:8" x14ac:dyDescent="0.25">
      <c r="A195" s="253" t="s">
        <v>460</v>
      </c>
      <c r="B195" s="253" t="s">
        <v>461</v>
      </c>
      <c r="C195" s="105">
        <v>708</v>
      </c>
      <c r="D195" s="106">
        <f t="shared" si="22"/>
        <v>6.5388880510040659</v>
      </c>
      <c r="E195" s="106">
        <v>8.7798295454545396</v>
      </c>
      <c r="F195" s="106">
        <v>0</v>
      </c>
      <c r="G195" s="105">
        <v>9</v>
      </c>
      <c r="H195" s="106">
        <f t="shared" si="23"/>
        <v>12.711864406779663</v>
      </c>
    </row>
    <row r="196" spans="1:8" x14ac:dyDescent="0.25">
      <c r="A196" s="253" t="s">
        <v>462</v>
      </c>
      <c r="B196" s="253" t="s">
        <v>463</v>
      </c>
      <c r="C196" s="105">
        <v>354</v>
      </c>
      <c r="D196" s="106">
        <f t="shared" si="22"/>
        <v>3.2694440255020329</v>
      </c>
      <c r="E196" s="106">
        <v>7.38526912181303</v>
      </c>
      <c r="F196" s="106">
        <v>4.2194092827004199E-3</v>
      </c>
      <c r="G196" s="112" t="s">
        <v>138</v>
      </c>
      <c r="H196" s="112" t="s">
        <v>138</v>
      </c>
    </row>
    <row r="197" spans="1:8" x14ac:dyDescent="0.25">
      <c r="A197" s="253" t="s">
        <v>464</v>
      </c>
      <c r="B197" s="253" t="s">
        <v>465</v>
      </c>
      <c r="C197" s="105">
        <v>911</v>
      </c>
      <c r="D197" s="106">
        <f t="shared" si="22"/>
        <v>8.4137387209953438</v>
      </c>
      <c r="E197" s="106">
        <v>3.7804610318331502</v>
      </c>
      <c r="F197" s="106">
        <v>0</v>
      </c>
      <c r="G197" s="112">
        <v>2</v>
      </c>
      <c r="H197" s="106">
        <f t="shared" si="23"/>
        <v>2.1953896816684964</v>
      </c>
    </row>
    <row r="198" spans="1:8" x14ac:dyDescent="0.25">
      <c r="A198" s="253" t="s">
        <v>466</v>
      </c>
      <c r="B198" s="107" t="s">
        <v>467</v>
      </c>
      <c r="C198" s="108">
        <v>679</v>
      </c>
      <c r="D198" s="106">
        <f t="shared" si="22"/>
        <v>6.2710522410053109</v>
      </c>
      <c r="E198" s="109">
        <v>7.5743740795287096</v>
      </c>
      <c r="F198" s="109">
        <v>2.8263795423956899E-2</v>
      </c>
      <c r="G198" s="108">
        <v>6</v>
      </c>
      <c r="H198" s="106">
        <f t="shared" si="23"/>
        <v>8.8365243004418268</v>
      </c>
    </row>
    <row r="199" spans="1:8" ht="15.75" thickBot="1" x14ac:dyDescent="0.3">
      <c r="A199" s="114"/>
      <c r="B199" s="251" t="s">
        <v>6</v>
      </c>
      <c r="C199" s="110">
        <v>3740</v>
      </c>
      <c r="D199" s="117">
        <f t="shared" si="22"/>
        <v>34.541583772253119</v>
      </c>
      <c r="E199" s="111">
        <v>9.7603748326639899</v>
      </c>
      <c r="F199" s="117">
        <v>2.8263795423956899E-2</v>
      </c>
      <c r="G199" s="110">
        <f>SUM(G191:G198)</f>
        <v>43</v>
      </c>
      <c r="H199" s="117">
        <f t="shared" si="23"/>
        <v>11.497326203208557</v>
      </c>
    </row>
    <row r="200" spans="1:8" x14ac:dyDescent="0.25">
      <c r="A200" s="102" t="s">
        <v>86</v>
      </c>
      <c r="B200" s="102" t="s">
        <v>468</v>
      </c>
      <c r="C200" s="105"/>
      <c r="D200" s="106"/>
      <c r="E200" s="106"/>
      <c r="F200" s="106"/>
      <c r="G200" s="105"/>
      <c r="H200" s="106"/>
    </row>
    <row r="201" spans="1:8" x14ac:dyDescent="0.25">
      <c r="A201" s="253" t="s">
        <v>469</v>
      </c>
      <c r="B201" s="253" t="s">
        <v>470</v>
      </c>
      <c r="C201" s="105">
        <v>37</v>
      </c>
      <c r="D201" s="106">
        <f t="shared" ref="D201:D214" si="24">(C201/$D$1)*100000</f>
        <v>0.34172155068806559</v>
      </c>
      <c r="E201" s="106">
        <v>4.1891891891891797</v>
      </c>
      <c r="F201" s="106">
        <v>4.2702702702702702</v>
      </c>
      <c r="G201" s="112" t="s">
        <v>138</v>
      </c>
      <c r="H201" s="112" t="s">
        <v>138</v>
      </c>
    </row>
    <row r="202" spans="1:8" x14ac:dyDescent="0.25">
      <c r="A202" s="253" t="s">
        <v>471</v>
      </c>
      <c r="B202" s="253" t="s">
        <v>472</v>
      </c>
      <c r="C202" s="105">
        <v>154</v>
      </c>
      <c r="D202" s="106">
        <f t="shared" si="24"/>
        <v>1.4223005082692459</v>
      </c>
      <c r="E202" s="106">
        <v>5.4220779220779196</v>
      </c>
      <c r="F202" s="106">
        <v>13.318181818181801</v>
      </c>
      <c r="G202" s="105">
        <v>1</v>
      </c>
      <c r="H202" s="106">
        <f t="shared" ref="H202:H214" si="25">(G202/C202)*1000</f>
        <v>6.4935064935064943</v>
      </c>
    </row>
    <row r="203" spans="1:8" x14ac:dyDescent="0.25">
      <c r="A203" s="253" t="s">
        <v>473</v>
      </c>
      <c r="B203" s="253" t="s">
        <v>474</v>
      </c>
      <c r="C203" s="105">
        <v>2169</v>
      </c>
      <c r="D203" s="106">
        <f t="shared" si="24"/>
        <v>20.032271444389576</v>
      </c>
      <c r="E203" s="106">
        <v>5.0844485463774802</v>
      </c>
      <c r="F203" s="106">
        <v>31.023513139695702</v>
      </c>
      <c r="G203" s="105">
        <v>10</v>
      </c>
      <c r="H203" s="106">
        <f t="shared" si="25"/>
        <v>4.6104195481788848</v>
      </c>
    </row>
    <row r="204" spans="1:8" x14ac:dyDescent="0.25">
      <c r="A204" s="253" t="s">
        <v>475</v>
      </c>
      <c r="B204" s="253" t="s">
        <v>476</v>
      </c>
      <c r="C204" s="105">
        <v>306</v>
      </c>
      <c r="D204" s="106">
        <f t="shared" si="24"/>
        <v>2.826129581366164</v>
      </c>
      <c r="E204" s="106">
        <v>5.0424836601307099</v>
      </c>
      <c r="F204" s="106">
        <v>6.8137254901960702</v>
      </c>
      <c r="G204" s="112" t="s">
        <v>138</v>
      </c>
      <c r="H204" s="112" t="s">
        <v>138</v>
      </c>
    </row>
    <row r="205" spans="1:8" x14ac:dyDescent="0.25">
      <c r="A205" s="253" t="s">
        <v>477</v>
      </c>
      <c r="B205" s="253" t="s">
        <v>478</v>
      </c>
      <c r="C205" s="105">
        <v>28</v>
      </c>
      <c r="D205" s="106">
        <f t="shared" si="24"/>
        <v>0.25860009241259013</v>
      </c>
      <c r="E205" s="106">
        <v>21.678571428571399</v>
      </c>
      <c r="F205" s="106">
        <v>2.1785714285714199</v>
      </c>
      <c r="G205" s="112" t="s">
        <v>138</v>
      </c>
      <c r="H205" s="112" t="s">
        <v>138</v>
      </c>
    </row>
    <row r="206" spans="1:8" x14ac:dyDescent="0.25">
      <c r="A206" s="253" t="s">
        <v>479</v>
      </c>
      <c r="B206" s="253" t="s">
        <v>480</v>
      </c>
      <c r="C206" s="105">
        <v>754</v>
      </c>
      <c r="D206" s="106">
        <f t="shared" si="24"/>
        <v>6.9637310599676061</v>
      </c>
      <c r="E206" s="106">
        <v>8.26329787234042</v>
      </c>
      <c r="F206" s="106">
        <v>10.2758620689655</v>
      </c>
      <c r="G206" s="105">
        <v>7</v>
      </c>
      <c r="H206" s="106">
        <f t="shared" si="25"/>
        <v>9.2838196286472154</v>
      </c>
    </row>
    <row r="207" spans="1:8" x14ac:dyDescent="0.25">
      <c r="A207" s="253" t="s">
        <v>481</v>
      </c>
      <c r="B207" s="253" t="s">
        <v>482</v>
      </c>
      <c r="C207" s="105">
        <v>1544</v>
      </c>
      <c r="D207" s="106">
        <f t="shared" si="24"/>
        <v>14.259947953037114</v>
      </c>
      <c r="E207" s="106">
        <v>2.05832793259883</v>
      </c>
      <c r="F207" s="106">
        <v>4.8212435233160598</v>
      </c>
      <c r="G207" s="112" t="s">
        <v>138</v>
      </c>
      <c r="H207" s="112" t="s">
        <v>138</v>
      </c>
    </row>
    <row r="208" spans="1:8" x14ac:dyDescent="0.25">
      <c r="A208" s="253" t="s">
        <v>483</v>
      </c>
      <c r="B208" s="253" t="s">
        <v>484</v>
      </c>
      <c r="C208" s="105">
        <v>1353</v>
      </c>
      <c r="D208" s="106">
        <f t="shared" si="24"/>
        <v>12.495925894079804</v>
      </c>
      <c r="E208" s="106">
        <v>4.8514412416851398</v>
      </c>
      <c r="F208" s="106">
        <v>14.510716925351</v>
      </c>
      <c r="G208" s="105">
        <v>1</v>
      </c>
      <c r="H208" s="106">
        <f t="shared" si="25"/>
        <v>0.73909830007390986</v>
      </c>
    </row>
    <row r="209" spans="1:10" x14ac:dyDescent="0.25">
      <c r="A209" s="253" t="s">
        <v>485</v>
      </c>
      <c r="B209" s="253" t="s">
        <v>486</v>
      </c>
      <c r="C209" s="105">
        <v>189</v>
      </c>
      <c r="D209" s="106">
        <f t="shared" si="24"/>
        <v>1.7455506237849836</v>
      </c>
      <c r="E209" s="106">
        <v>12.5026455026455</v>
      </c>
      <c r="F209" s="106">
        <v>6.2328042328042299</v>
      </c>
      <c r="G209" s="112" t="s">
        <v>138</v>
      </c>
      <c r="H209" s="112" t="s">
        <v>138</v>
      </c>
    </row>
    <row r="210" spans="1:10" x14ac:dyDescent="0.25">
      <c r="A210" s="253" t="s">
        <v>487</v>
      </c>
      <c r="B210" s="253" t="s">
        <v>488</v>
      </c>
      <c r="C210" s="105">
        <v>527</v>
      </c>
      <c r="D210" s="106">
        <f t="shared" si="24"/>
        <v>4.8672231679083939</v>
      </c>
      <c r="E210" s="106">
        <v>3.4592030360531298</v>
      </c>
      <c r="F210" s="106">
        <v>7.3415559772296</v>
      </c>
      <c r="G210" s="112" t="s">
        <v>138</v>
      </c>
      <c r="H210" s="112" t="s">
        <v>138</v>
      </c>
    </row>
    <row r="211" spans="1:10" x14ac:dyDescent="0.25">
      <c r="A211" s="253" t="s">
        <v>489</v>
      </c>
      <c r="B211" s="253" t="s">
        <v>490</v>
      </c>
      <c r="C211" s="105">
        <v>933</v>
      </c>
      <c r="D211" s="106">
        <f t="shared" si="24"/>
        <v>8.6169245078909515</v>
      </c>
      <c r="E211" s="106">
        <v>5.0622317596566502</v>
      </c>
      <c r="F211" s="106">
        <v>8.0289389067524102</v>
      </c>
      <c r="G211" s="105">
        <v>1</v>
      </c>
      <c r="H211" s="106">
        <f t="shared" si="25"/>
        <v>1.0718113612004287</v>
      </c>
    </row>
    <row r="212" spans="1:10" x14ac:dyDescent="0.25">
      <c r="A212" s="253" t="s">
        <v>491</v>
      </c>
      <c r="B212" s="253" t="s">
        <v>492</v>
      </c>
      <c r="C212" s="105">
        <v>2421</v>
      </c>
      <c r="D212" s="106">
        <f t="shared" si="24"/>
        <v>22.359672276102884</v>
      </c>
      <c r="E212" s="106">
        <v>3.6489054109871901</v>
      </c>
      <c r="F212" s="106">
        <v>13.150351094589</v>
      </c>
      <c r="G212" s="105">
        <v>4</v>
      </c>
      <c r="H212" s="106">
        <f t="shared" si="25"/>
        <v>1.6522098306484925</v>
      </c>
    </row>
    <row r="213" spans="1:10" x14ac:dyDescent="0.25">
      <c r="A213" s="253" t="s">
        <v>493</v>
      </c>
      <c r="B213" s="107" t="s">
        <v>494</v>
      </c>
      <c r="C213" s="108">
        <v>30</v>
      </c>
      <c r="D213" s="106">
        <f t="shared" si="24"/>
        <v>0.27707152758491804</v>
      </c>
      <c r="E213" s="109">
        <v>5.6666666666666599</v>
      </c>
      <c r="F213" s="109">
        <v>6.7333333333333298</v>
      </c>
      <c r="G213" s="314" t="s">
        <v>138</v>
      </c>
      <c r="H213" s="112" t="s">
        <v>138</v>
      </c>
    </row>
    <row r="214" spans="1:10" ht="15.75" thickBot="1" x14ac:dyDescent="0.3">
      <c r="A214" s="114"/>
      <c r="B214" s="251" t="s">
        <v>6</v>
      </c>
      <c r="C214" s="110">
        <v>10445</v>
      </c>
      <c r="D214" s="117">
        <f t="shared" si="24"/>
        <v>96.467070187482292</v>
      </c>
      <c r="E214" s="111">
        <v>4.6000574767698001</v>
      </c>
      <c r="F214" s="111">
        <v>14.461177596936301</v>
      </c>
      <c r="G214" s="110">
        <f>SUM(G200:G213)</f>
        <v>24</v>
      </c>
      <c r="H214" s="117">
        <f t="shared" si="25"/>
        <v>2.2977501196744856</v>
      </c>
    </row>
    <row r="215" spans="1:10" x14ac:dyDescent="0.25">
      <c r="A215" s="102" t="s">
        <v>87</v>
      </c>
      <c r="B215" s="102" t="s">
        <v>495</v>
      </c>
      <c r="C215" s="105"/>
      <c r="D215" s="106"/>
      <c r="E215" s="106"/>
      <c r="F215" s="106"/>
      <c r="G215" s="105"/>
      <c r="H215" s="106"/>
    </row>
    <row r="216" spans="1:10" x14ac:dyDescent="0.25">
      <c r="A216" s="253" t="s">
        <v>496</v>
      </c>
      <c r="B216" s="253" t="s">
        <v>497</v>
      </c>
      <c r="C216" s="105">
        <v>29104</v>
      </c>
      <c r="D216" s="106">
        <f>(C216/$D$1)*100000</f>
        <v>268.79632462771519</v>
      </c>
      <c r="E216" s="106">
        <v>2.9954923955680899</v>
      </c>
      <c r="F216" s="106">
        <v>48.755703683342396</v>
      </c>
      <c r="G216" s="105">
        <v>481</v>
      </c>
      <c r="H216" s="106">
        <f>(G216/C216)*1000</f>
        <v>16.526937877954918</v>
      </c>
    </row>
    <row r="217" spans="1:10" x14ac:dyDescent="0.25">
      <c r="A217" s="253" t="s">
        <v>498</v>
      </c>
      <c r="B217" s="253" t="s">
        <v>499</v>
      </c>
      <c r="C217" s="105">
        <v>42</v>
      </c>
      <c r="D217" s="106">
        <f>(C217/$D$1)*100000</f>
        <v>0.38790013861888523</v>
      </c>
      <c r="E217" s="106">
        <v>8.5476190476190403</v>
      </c>
      <c r="F217" s="106">
        <v>87.928571428571402</v>
      </c>
      <c r="G217" s="105">
        <v>12</v>
      </c>
      <c r="H217" s="106">
        <f>(G217/C217)*1000</f>
        <v>285.71428571428572</v>
      </c>
    </row>
    <row r="218" spans="1:10" x14ac:dyDescent="0.25">
      <c r="A218" s="253" t="s">
        <v>500</v>
      </c>
      <c r="B218" s="253" t="s">
        <v>501</v>
      </c>
      <c r="C218" s="105">
        <v>17892</v>
      </c>
      <c r="D218" s="106">
        <f>(C218/$D$1)*100000</f>
        <v>165.2454590516451</v>
      </c>
      <c r="E218" s="106">
        <v>3.5731311548791398</v>
      </c>
      <c r="F218" s="106">
        <v>38.717918622848202</v>
      </c>
      <c r="G218" s="105">
        <v>678</v>
      </c>
      <c r="H218" s="106">
        <f>(G218/C218)*1000</f>
        <v>37.89403085177733</v>
      </c>
    </row>
    <row r="219" spans="1:10" x14ac:dyDescent="0.25">
      <c r="A219" s="253" t="s">
        <v>502</v>
      </c>
      <c r="B219" s="253" t="s">
        <v>503</v>
      </c>
      <c r="C219" s="105">
        <v>904</v>
      </c>
      <c r="D219" s="106">
        <f>(C219/$D$1)*100000</f>
        <v>8.3490886978921974</v>
      </c>
      <c r="E219" s="106">
        <v>2.8152654867256599</v>
      </c>
      <c r="F219" s="106">
        <v>49.653761061946902</v>
      </c>
      <c r="G219" s="105">
        <v>13</v>
      </c>
      <c r="H219" s="106">
        <f>(G219/C219)*1000</f>
        <v>14.380530973451327</v>
      </c>
    </row>
    <row r="220" spans="1:10" ht="15.75" thickBot="1" x14ac:dyDescent="0.3">
      <c r="A220" s="114"/>
      <c r="B220" s="114" t="s">
        <v>6</v>
      </c>
      <c r="C220" s="116">
        <v>47942</v>
      </c>
      <c r="D220" s="117">
        <f>(C220/$D$1)*100000</f>
        <v>442.77877251587131</v>
      </c>
      <c r="E220" s="117">
        <v>3.2125730994152</v>
      </c>
      <c r="F220" s="117">
        <v>45.0608443535939</v>
      </c>
      <c r="G220" s="116">
        <f>SUM(G216:G219)</f>
        <v>1184</v>
      </c>
      <c r="H220" s="117">
        <f>(G220/C220)*1000</f>
        <v>24.696508280839346</v>
      </c>
    </row>
    <row r="221" spans="1:10" x14ac:dyDescent="0.25">
      <c r="A221" s="118" t="s">
        <v>83</v>
      </c>
      <c r="B221" s="118" t="s">
        <v>504</v>
      </c>
      <c r="C221" s="119"/>
      <c r="D221" s="120"/>
      <c r="E221" s="120"/>
      <c r="F221" s="120"/>
      <c r="G221" s="119"/>
      <c r="H221" s="106"/>
    </row>
    <row r="222" spans="1:10" x14ac:dyDescent="0.25">
      <c r="A222" s="253" t="s">
        <v>505</v>
      </c>
      <c r="B222" s="253" t="s">
        <v>506</v>
      </c>
      <c r="C222" s="105">
        <v>4134</v>
      </c>
      <c r="D222" s="106">
        <f t="shared" ref="D222:D241" si="26">(C222/$D$1)*100000</f>
        <v>38.180456501201704</v>
      </c>
      <c r="E222" s="106">
        <v>3.6088114258048898</v>
      </c>
      <c r="F222" s="106">
        <v>39.671988388969503</v>
      </c>
      <c r="G222" s="105">
        <v>19</v>
      </c>
      <c r="H222" s="106">
        <f t="shared" ref="H222:H241" si="27">(G222/C222)*1000</f>
        <v>4.5960328979196907</v>
      </c>
      <c r="I222" s="294"/>
      <c r="J222" s="323"/>
    </row>
    <row r="223" spans="1:10" x14ac:dyDescent="0.25">
      <c r="A223" s="253" t="s">
        <v>507</v>
      </c>
      <c r="B223" s="253" t="s">
        <v>508</v>
      </c>
      <c r="C223" s="105">
        <v>14999</v>
      </c>
      <c r="D223" s="106">
        <f t="shared" si="26"/>
        <v>138.52652807487286</v>
      </c>
      <c r="E223" s="106">
        <v>6.8115738886664001</v>
      </c>
      <c r="F223" s="106">
        <v>64.324221614774302</v>
      </c>
      <c r="G223" s="105">
        <v>203</v>
      </c>
      <c r="H223" s="106">
        <f t="shared" si="27"/>
        <v>13.534235615707715</v>
      </c>
      <c r="I223" s="294"/>
      <c r="J223" s="323"/>
    </row>
    <row r="224" spans="1:10" x14ac:dyDescent="0.25">
      <c r="A224" s="253" t="s">
        <v>509</v>
      </c>
      <c r="B224" s="253" t="s">
        <v>510</v>
      </c>
      <c r="C224" s="105">
        <v>18100</v>
      </c>
      <c r="D224" s="106">
        <f t="shared" si="26"/>
        <v>167.1664883095672</v>
      </c>
      <c r="E224" s="106">
        <v>10.3855208621166</v>
      </c>
      <c r="F224" s="106">
        <v>75.972099447513799</v>
      </c>
      <c r="G224" s="105">
        <v>720</v>
      </c>
      <c r="H224" s="106">
        <f t="shared" si="27"/>
        <v>39.779005524861873</v>
      </c>
      <c r="I224" s="294"/>
      <c r="J224" s="323"/>
    </row>
    <row r="225" spans="1:10" x14ac:dyDescent="0.25">
      <c r="A225" s="253" t="s">
        <v>511</v>
      </c>
      <c r="B225" s="253" t="s">
        <v>512</v>
      </c>
      <c r="C225" s="105">
        <v>36921</v>
      </c>
      <c r="D225" s="106">
        <f t="shared" si="26"/>
        <v>340.99192899875862</v>
      </c>
      <c r="E225" s="106">
        <v>4.1259855319840604</v>
      </c>
      <c r="F225" s="106">
        <v>45.028655778554203</v>
      </c>
      <c r="G225" s="105">
        <v>70</v>
      </c>
      <c r="H225" s="106">
        <f t="shared" si="27"/>
        <v>1.8959399799572061</v>
      </c>
      <c r="I225" s="294"/>
      <c r="J225" s="323"/>
    </row>
    <row r="226" spans="1:10" x14ac:dyDescent="0.25">
      <c r="A226" s="253" t="s">
        <v>513</v>
      </c>
      <c r="B226" s="253" t="s">
        <v>514</v>
      </c>
      <c r="C226" s="105">
        <v>65</v>
      </c>
      <c r="D226" s="106">
        <f t="shared" si="26"/>
        <v>0.60032164310065572</v>
      </c>
      <c r="E226" s="106">
        <v>6.5846153846153799</v>
      </c>
      <c r="F226" s="106">
        <v>47.292307692307602</v>
      </c>
      <c r="G226" s="105">
        <v>1</v>
      </c>
      <c r="H226" s="106">
        <f t="shared" si="27"/>
        <v>15.384615384615385</v>
      </c>
      <c r="I226" s="294"/>
      <c r="J226" s="323"/>
    </row>
    <row r="227" spans="1:10" x14ac:dyDescent="0.25">
      <c r="A227" s="253" t="s">
        <v>515</v>
      </c>
      <c r="B227" s="253" t="s">
        <v>516</v>
      </c>
      <c r="C227" s="105">
        <v>12216</v>
      </c>
      <c r="D227" s="106">
        <f t="shared" si="26"/>
        <v>112.82352603257863</v>
      </c>
      <c r="E227" s="106">
        <v>2.3994264645637</v>
      </c>
      <c r="F227" s="106">
        <v>40.590537000654798</v>
      </c>
      <c r="G227" s="105">
        <v>5</v>
      </c>
      <c r="H227" s="106">
        <f t="shared" si="27"/>
        <v>0.40929927963326784</v>
      </c>
      <c r="I227" s="294"/>
      <c r="J227" s="323"/>
    </row>
    <row r="228" spans="1:10" x14ac:dyDescent="0.25">
      <c r="A228" s="253" t="s">
        <v>517</v>
      </c>
      <c r="B228" s="253" t="s">
        <v>518</v>
      </c>
      <c r="C228" s="105">
        <v>491</v>
      </c>
      <c r="D228" s="106">
        <f t="shared" si="26"/>
        <v>4.5347373348064917</v>
      </c>
      <c r="E228" s="106">
        <v>5.13238289205702</v>
      </c>
      <c r="F228" s="106">
        <v>42.386965376782001</v>
      </c>
      <c r="G228" s="112" t="s">
        <v>138</v>
      </c>
      <c r="H228" s="112" t="s">
        <v>138</v>
      </c>
      <c r="I228" s="294"/>
      <c r="J228" s="323"/>
    </row>
    <row r="229" spans="1:10" x14ac:dyDescent="0.25">
      <c r="A229" s="253" t="s">
        <v>519</v>
      </c>
      <c r="B229" s="253" t="s">
        <v>520</v>
      </c>
      <c r="C229" s="105">
        <v>22218</v>
      </c>
      <c r="D229" s="106">
        <f t="shared" si="26"/>
        <v>205.19917332939031</v>
      </c>
      <c r="E229" s="106">
        <v>3.9134011299434999</v>
      </c>
      <c r="F229" s="106">
        <v>47.753893239715502</v>
      </c>
      <c r="G229" s="105">
        <v>576</v>
      </c>
      <c r="H229" s="106">
        <f t="shared" si="27"/>
        <v>25.924925735889818</v>
      </c>
      <c r="I229" s="294"/>
      <c r="J229" s="323"/>
    </row>
    <row r="230" spans="1:10" x14ac:dyDescent="0.25">
      <c r="A230" s="253" t="s">
        <v>521</v>
      </c>
      <c r="B230" s="253" t="s">
        <v>522</v>
      </c>
      <c r="C230" s="105">
        <v>2653</v>
      </c>
      <c r="D230" s="106">
        <f t="shared" si="26"/>
        <v>24.502358756092921</v>
      </c>
      <c r="E230" s="106">
        <v>8.2669187145557608</v>
      </c>
      <c r="F230" s="106">
        <v>50.6479457218243</v>
      </c>
      <c r="G230" s="105">
        <v>61</v>
      </c>
      <c r="H230" s="106">
        <f t="shared" si="27"/>
        <v>22.992838296268378</v>
      </c>
      <c r="I230" s="294"/>
      <c r="J230" s="323"/>
    </row>
    <row r="231" spans="1:10" x14ac:dyDescent="0.25">
      <c r="A231" s="253" t="s">
        <v>523</v>
      </c>
      <c r="B231" s="253" t="s">
        <v>524</v>
      </c>
      <c r="C231" s="105">
        <v>604</v>
      </c>
      <c r="D231" s="106">
        <f t="shared" si="26"/>
        <v>5.5783734220430166</v>
      </c>
      <c r="E231" s="106">
        <v>7.2868988391376401</v>
      </c>
      <c r="F231" s="106">
        <v>44.1639072847682</v>
      </c>
      <c r="G231" s="112" t="s">
        <v>138</v>
      </c>
      <c r="H231" s="112" t="s">
        <v>138</v>
      </c>
      <c r="I231" s="294"/>
      <c r="J231" s="323"/>
    </row>
    <row r="232" spans="1:10" x14ac:dyDescent="0.25">
      <c r="A232" s="253" t="s">
        <v>525</v>
      </c>
      <c r="B232" s="253" t="s">
        <v>526</v>
      </c>
      <c r="C232" s="105">
        <v>22863</v>
      </c>
      <c r="D232" s="106">
        <f t="shared" si="26"/>
        <v>211.15621117246604</v>
      </c>
      <c r="E232" s="106">
        <v>3.2606180144641601</v>
      </c>
      <c r="F232" s="106">
        <v>40.040764554082998</v>
      </c>
      <c r="G232" s="105">
        <v>194</v>
      </c>
      <c r="H232" s="106">
        <f t="shared" si="27"/>
        <v>8.4853256353059514</v>
      </c>
      <c r="I232" s="294"/>
      <c r="J232" s="323"/>
    </row>
    <row r="233" spans="1:10" x14ac:dyDescent="0.25">
      <c r="A233" s="253" t="s">
        <v>527</v>
      </c>
      <c r="B233" s="253" t="s">
        <v>528</v>
      </c>
      <c r="C233" s="105">
        <v>2123</v>
      </c>
      <c r="D233" s="106">
        <f t="shared" si="26"/>
        <v>19.607428435426034</v>
      </c>
      <c r="E233" s="106">
        <v>2.1537010843941502</v>
      </c>
      <c r="F233" s="106">
        <v>35.217616580310803</v>
      </c>
      <c r="G233" s="105">
        <v>27</v>
      </c>
      <c r="H233" s="106">
        <f t="shared" si="27"/>
        <v>12.717852096090438</v>
      </c>
      <c r="I233" s="294"/>
      <c r="J233" s="323"/>
    </row>
    <row r="234" spans="1:10" x14ac:dyDescent="0.25">
      <c r="A234" s="253" t="s">
        <v>529</v>
      </c>
      <c r="B234" s="253" t="s">
        <v>530</v>
      </c>
      <c r="C234" s="105">
        <v>1969</v>
      </c>
      <c r="D234" s="106">
        <f t="shared" si="26"/>
        <v>18.185127927156788</v>
      </c>
      <c r="E234" s="106">
        <v>9.7342479674796696</v>
      </c>
      <c r="F234" s="106">
        <v>29.103605891315301</v>
      </c>
      <c r="G234" s="105">
        <v>21</v>
      </c>
      <c r="H234" s="106">
        <f t="shared" si="27"/>
        <v>10.665312341289994</v>
      </c>
      <c r="I234" s="294"/>
      <c r="J234" s="323"/>
    </row>
    <row r="235" spans="1:10" x14ac:dyDescent="0.25">
      <c r="A235" s="253" t="s">
        <v>531</v>
      </c>
      <c r="B235" s="253" t="s">
        <v>532</v>
      </c>
      <c r="C235" s="105">
        <v>4477</v>
      </c>
      <c r="D235" s="106">
        <f t="shared" si="26"/>
        <v>41.348307633255935</v>
      </c>
      <c r="E235" s="106">
        <v>3.8118545127974799</v>
      </c>
      <c r="F235" s="106">
        <v>35.601965601965603</v>
      </c>
      <c r="G235" s="105">
        <v>57</v>
      </c>
      <c r="H235" s="106">
        <f t="shared" si="27"/>
        <v>12.731740004467277</v>
      </c>
      <c r="I235" s="294"/>
      <c r="J235" s="323"/>
    </row>
    <row r="236" spans="1:10" x14ac:dyDescent="0.25">
      <c r="A236" s="253" t="s">
        <v>533</v>
      </c>
      <c r="B236" s="253" t="s">
        <v>534</v>
      </c>
      <c r="C236" s="105">
        <v>2031</v>
      </c>
      <c r="D236" s="106">
        <f t="shared" si="26"/>
        <v>18.75774241749895</v>
      </c>
      <c r="E236" s="106">
        <v>1.8166996047430799</v>
      </c>
      <c r="F236" s="106">
        <v>31.759724273756699</v>
      </c>
      <c r="G236" s="105">
        <v>9</v>
      </c>
      <c r="H236" s="106">
        <f t="shared" si="27"/>
        <v>4.431314623338257</v>
      </c>
      <c r="I236" s="294"/>
      <c r="J236" s="323"/>
    </row>
    <row r="237" spans="1:10" x14ac:dyDescent="0.25">
      <c r="A237" s="253" t="s">
        <v>535</v>
      </c>
      <c r="B237" s="253" t="s">
        <v>536</v>
      </c>
      <c r="C237" s="105">
        <v>37</v>
      </c>
      <c r="D237" s="106">
        <f t="shared" si="26"/>
        <v>0.34172155068806559</v>
      </c>
      <c r="E237" s="106">
        <v>6.0810810810810798</v>
      </c>
      <c r="F237" s="106">
        <v>5.6756756756756701</v>
      </c>
      <c r="G237" s="112" t="s">
        <v>138</v>
      </c>
      <c r="H237" s="112" t="s">
        <v>138</v>
      </c>
      <c r="I237" s="294"/>
      <c r="J237" s="323"/>
    </row>
    <row r="238" spans="1:10" x14ac:dyDescent="0.25">
      <c r="A238" s="253" t="s">
        <v>537</v>
      </c>
      <c r="B238" s="253" t="s">
        <v>538</v>
      </c>
      <c r="C238" s="105">
        <v>2644</v>
      </c>
      <c r="D238" s="106">
        <f t="shared" si="26"/>
        <v>24.419237297817446</v>
      </c>
      <c r="E238" s="106">
        <v>2.8329545454545402</v>
      </c>
      <c r="F238" s="106">
        <v>39.805597579425097</v>
      </c>
      <c r="G238" s="105">
        <v>52</v>
      </c>
      <c r="H238" s="106">
        <f t="shared" si="27"/>
        <v>19.667170953101362</v>
      </c>
      <c r="I238" s="294"/>
      <c r="J238" s="323"/>
    </row>
    <row r="239" spans="1:10" x14ac:dyDescent="0.25">
      <c r="A239" s="253" t="s">
        <v>539</v>
      </c>
      <c r="B239" s="253" t="s">
        <v>540</v>
      </c>
      <c r="C239" s="105">
        <v>14422</v>
      </c>
      <c r="D239" s="106">
        <f t="shared" si="26"/>
        <v>133.19751902765628</v>
      </c>
      <c r="E239" s="106">
        <v>9.5764134582032607</v>
      </c>
      <c r="F239" s="106">
        <v>62.8134100679517</v>
      </c>
      <c r="G239" s="105">
        <v>203</v>
      </c>
      <c r="H239" s="106">
        <f t="shared" si="27"/>
        <v>14.075717653584801</v>
      </c>
      <c r="I239" s="294"/>
      <c r="J239" s="323"/>
    </row>
    <row r="240" spans="1:10" x14ac:dyDescent="0.25">
      <c r="A240" s="253" t="s">
        <v>541</v>
      </c>
      <c r="B240" s="253" t="s">
        <v>542</v>
      </c>
      <c r="C240" s="105">
        <v>416</v>
      </c>
      <c r="D240" s="106">
        <f t="shared" si="26"/>
        <v>3.8420585158441964</v>
      </c>
      <c r="E240" s="106">
        <v>10.3221153846153</v>
      </c>
      <c r="F240" s="106">
        <v>49.225961538461497</v>
      </c>
      <c r="G240" s="105">
        <v>4</v>
      </c>
      <c r="H240" s="106">
        <f t="shared" si="27"/>
        <v>9.6153846153846168</v>
      </c>
      <c r="I240" s="294"/>
      <c r="J240" s="323"/>
    </row>
    <row r="241" spans="1:10" ht="15.75" thickBot="1" x14ac:dyDescent="0.3">
      <c r="A241" s="114"/>
      <c r="B241" s="114" t="s">
        <v>6</v>
      </c>
      <c r="C241" s="116">
        <v>163383</v>
      </c>
      <c r="D241" s="117">
        <f t="shared" si="26"/>
        <v>1508.9592463802221</v>
      </c>
      <c r="E241" s="117">
        <v>5.3393138450787898</v>
      </c>
      <c r="F241" s="117">
        <v>50.258766211906902</v>
      </c>
      <c r="G241" s="116">
        <f>SUM(G222:G240)</f>
        <v>2222</v>
      </c>
      <c r="H241" s="117">
        <f t="shared" si="27"/>
        <v>13.599946138827173</v>
      </c>
      <c r="I241" s="294"/>
      <c r="J241" s="323"/>
    </row>
    <row r="242" spans="1:10" x14ac:dyDescent="0.25">
      <c r="A242" s="118" t="s">
        <v>88</v>
      </c>
      <c r="B242" s="118" t="s">
        <v>543</v>
      </c>
      <c r="C242" s="122"/>
      <c r="D242" s="123"/>
      <c r="E242" s="123"/>
      <c r="F242" s="123"/>
      <c r="G242" s="122"/>
      <c r="H242" s="106"/>
      <c r="J242" s="295"/>
    </row>
    <row r="243" spans="1:10" x14ac:dyDescent="0.25">
      <c r="A243" s="253" t="s">
        <v>544</v>
      </c>
      <c r="B243" s="253" t="s">
        <v>545</v>
      </c>
      <c r="C243" s="105">
        <v>1393</v>
      </c>
      <c r="D243" s="106">
        <f t="shared" ref="D243:D252" si="28">(C243/$D$1)*100000</f>
        <v>12.865354597526363</v>
      </c>
      <c r="E243" s="106">
        <v>1.5276779295470799</v>
      </c>
      <c r="F243" s="106">
        <v>30.5678391959799</v>
      </c>
      <c r="G243" s="105">
        <v>9</v>
      </c>
      <c r="H243" s="106">
        <f t="shared" ref="H243:H252" si="29">(G243/C243)*1000</f>
        <v>6.4608758076094759</v>
      </c>
      <c r="J243" s="295"/>
    </row>
    <row r="244" spans="1:10" x14ac:dyDescent="0.25">
      <c r="A244" s="253" t="s">
        <v>546</v>
      </c>
      <c r="B244" s="253" t="s">
        <v>547</v>
      </c>
      <c r="C244" s="105">
        <v>12</v>
      </c>
      <c r="D244" s="106">
        <f t="shared" si="28"/>
        <v>0.11082861103396721</v>
      </c>
      <c r="E244" s="106">
        <v>2.4166666666666599</v>
      </c>
      <c r="F244" s="106">
        <v>42.6666666666666</v>
      </c>
      <c r="G244" s="112" t="s">
        <v>138</v>
      </c>
      <c r="H244" s="112" t="s">
        <v>138</v>
      </c>
      <c r="J244" s="295"/>
    </row>
    <row r="245" spans="1:10" x14ac:dyDescent="0.25">
      <c r="A245" s="253" t="s">
        <v>548</v>
      </c>
      <c r="B245" s="253" t="s">
        <v>549</v>
      </c>
      <c r="C245" s="105">
        <v>8186</v>
      </c>
      <c r="D245" s="106">
        <f t="shared" si="28"/>
        <v>75.603584160337974</v>
      </c>
      <c r="E245" s="106">
        <v>2.0916870415647901</v>
      </c>
      <c r="F245" s="106">
        <v>45.941363303200497</v>
      </c>
      <c r="G245" s="105">
        <v>4</v>
      </c>
      <c r="H245" s="106">
        <f t="shared" si="29"/>
        <v>0.4886391399951136</v>
      </c>
      <c r="J245" s="295"/>
    </row>
    <row r="246" spans="1:10" x14ac:dyDescent="0.25">
      <c r="A246" s="253" t="s">
        <v>550</v>
      </c>
      <c r="B246" s="253" t="s">
        <v>551</v>
      </c>
      <c r="C246" s="105">
        <v>534</v>
      </c>
      <c r="D246" s="106">
        <f t="shared" si="28"/>
        <v>4.9318731910115412</v>
      </c>
      <c r="E246" s="106">
        <v>5.22326454033771</v>
      </c>
      <c r="F246" s="106">
        <v>56.284644194756503</v>
      </c>
      <c r="G246" s="105">
        <v>8</v>
      </c>
      <c r="H246" s="106">
        <f t="shared" si="29"/>
        <v>14.9812734082397</v>
      </c>
      <c r="J246" s="295"/>
    </row>
    <row r="247" spans="1:10" x14ac:dyDescent="0.25">
      <c r="A247" s="253" t="s">
        <v>552</v>
      </c>
      <c r="B247" s="253" t="s">
        <v>553</v>
      </c>
      <c r="C247" s="105">
        <v>100379</v>
      </c>
      <c r="D247" s="106">
        <f t="shared" si="28"/>
        <v>927.07209558154955</v>
      </c>
      <c r="E247" s="106">
        <v>4.4915124148998702</v>
      </c>
      <c r="F247" s="106">
        <v>0.47971189192958602</v>
      </c>
      <c r="G247" s="105">
        <v>92</v>
      </c>
      <c r="H247" s="106">
        <f t="shared" si="29"/>
        <v>0.91652636507636065</v>
      </c>
      <c r="J247" s="295"/>
    </row>
    <row r="248" spans="1:10" x14ac:dyDescent="0.25">
      <c r="A248" s="253" t="s">
        <v>554</v>
      </c>
      <c r="B248" s="253" t="s">
        <v>555</v>
      </c>
      <c r="C248" s="105">
        <v>61109</v>
      </c>
      <c r="D248" s="106">
        <f t="shared" si="28"/>
        <v>564.38546597289189</v>
      </c>
      <c r="E248" s="106">
        <v>8.7061598178751005</v>
      </c>
      <c r="F248" s="106">
        <v>58.333338788067202</v>
      </c>
      <c r="G248" s="105">
        <v>151</v>
      </c>
      <c r="H248" s="106">
        <f t="shared" si="29"/>
        <v>2.4709944525356331</v>
      </c>
      <c r="J248" s="295"/>
    </row>
    <row r="249" spans="1:10" x14ac:dyDescent="0.25">
      <c r="A249" s="253" t="s">
        <v>556</v>
      </c>
      <c r="B249" s="253" t="s">
        <v>557</v>
      </c>
      <c r="C249" s="105">
        <v>387</v>
      </c>
      <c r="D249" s="106">
        <f t="shared" si="28"/>
        <v>3.5742227058454428</v>
      </c>
      <c r="E249" s="106">
        <v>3.0532212885154002</v>
      </c>
      <c r="F249" s="106">
        <v>12.3617571059431</v>
      </c>
      <c r="G249" s="112" t="s">
        <v>138</v>
      </c>
      <c r="H249" s="112" t="s">
        <v>138</v>
      </c>
      <c r="J249" s="295"/>
    </row>
    <row r="250" spans="1:10" x14ac:dyDescent="0.25">
      <c r="A250" s="253" t="s">
        <v>558</v>
      </c>
      <c r="B250" s="253" t="s">
        <v>559</v>
      </c>
      <c r="C250" s="105">
        <v>1</v>
      </c>
      <c r="D250" s="106">
        <f t="shared" si="28"/>
        <v>9.2357175861639343E-3</v>
      </c>
      <c r="E250" s="106">
        <v>18</v>
      </c>
      <c r="F250" s="106">
        <v>65</v>
      </c>
      <c r="G250" s="112" t="s">
        <v>138</v>
      </c>
      <c r="H250" s="112" t="s">
        <v>138</v>
      </c>
      <c r="J250" s="295"/>
    </row>
    <row r="251" spans="1:10" x14ac:dyDescent="0.25">
      <c r="A251" s="253" t="s">
        <v>560</v>
      </c>
      <c r="B251" s="253" t="s">
        <v>561</v>
      </c>
      <c r="C251" s="105">
        <v>2</v>
      </c>
      <c r="D251" s="106">
        <f t="shared" si="28"/>
        <v>1.8471435172327869E-2</v>
      </c>
      <c r="E251" s="106">
        <v>2</v>
      </c>
      <c r="F251" s="106">
        <v>68.5</v>
      </c>
      <c r="G251" s="112" t="s">
        <v>138</v>
      </c>
      <c r="H251" s="112" t="s">
        <v>138</v>
      </c>
      <c r="J251" s="295"/>
    </row>
    <row r="252" spans="1:10" ht="15.75" thickBot="1" x14ac:dyDescent="0.3">
      <c r="A252" s="114"/>
      <c r="B252" s="114" t="s">
        <v>6</v>
      </c>
      <c r="C252" s="116">
        <v>172003</v>
      </c>
      <c r="D252" s="117">
        <f t="shared" si="28"/>
        <v>1588.5711319729553</v>
      </c>
      <c r="E252" s="117">
        <v>5.8498626757285104</v>
      </c>
      <c r="F252" s="117">
        <v>23.645262001244099</v>
      </c>
      <c r="G252" s="116">
        <f>SUM(G243:G251)</f>
        <v>264</v>
      </c>
      <c r="H252" s="117">
        <f t="shared" si="29"/>
        <v>1.5348569501694738</v>
      </c>
      <c r="J252" s="295"/>
    </row>
    <row r="253" spans="1:10" x14ac:dyDescent="0.25">
      <c r="A253" s="118" t="s">
        <v>562</v>
      </c>
      <c r="B253" s="118" t="s">
        <v>563</v>
      </c>
      <c r="C253" s="122"/>
      <c r="D253" s="123"/>
      <c r="E253" s="123"/>
      <c r="F253" s="123"/>
      <c r="G253" s="122"/>
      <c r="H253" s="106"/>
    </row>
    <row r="254" spans="1:10" x14ac:dyDescent="0.25">
      <c r="A254" s="284" t="s">
        <v>1304</v>
      </c>
      <c r="B254" s="284" t="s">
        <v>1305</v>
      </c>
      <c r="C254" s="112" t="s">
        <v>138</v>
      </c>
      <c r="D254" s="112" t="s">
        <v>138</v>
      </c>
      <c r="E254" s="112" t="s">
        <v>138</v>
      </c>
      <c r="F254" s="112" t="s">
        <v>138</v>
      </c>
      <c r="G254" s="112" t="s">
        <v>138</v>
      </c>
      <c r="H254" s="112" t="s">
        <v>138</v>
      </c>
    </row>
    <row r="255" spans="1:10" x14ac:dyDescent="0.25">
      <c r="A255" s="253" t="s">
        <v>1163</v>
      </c>
      <c r="B255" s="253" t="s">
        <v>1251</v>
      </c>
      <c r="C255" s="105">
        <v>65627</v>
      </c>
      <c r="D255" s="106">
        <f>(C255/$D$1)*100000</f>
        <v>606.11243802718059</v>
      </c>
      <c r="E255" s="106">
        <v>10.685776210754399</v>
      </c>
      <c r="F255" s="106">
        <v>65.456839410608396</v>
      </c>
      <c r="G255" s="105">
        <v>7383</v>
      </c>
      <c r="H255" s="106">
        <f>(G255/C255)*1000</f>
        <v>112.499428588843</v>
      </c>
    </row>
    <row r="256" spans="1:10" ht="15.75" thickBot="1" x14ac:dyDescent="0.3">
      <c r="A256" s="114"/>
      <c r="B256" s="114" t="s">
        <v>6</v>
      </c>
      <c r="C256" s="116">
        <v>65627</v>
      </c>
      <c r="D256" s="117">
        <f>(C256/$D$1)*100000</f>
        <v>606.11243802718059</v>
      </c>
      <c r="E256" s="117">
        <v>10.685776210754399</v>
      </c>
      <c r="F256" s="117">
        <v>65.456839410608396</v>
      </c>
      <c r="G256" s="116">
        <f>SUM(G254:G255)</f>
        <v>7383</v>
      </c>
      <c r="H256" s="117">
        <f>(G256/C256)*1000</f>
        <v>112.499428588843</v>
      </c>
    </row>
    <row r="257" spans="1:8" x14ac:dyDescent="0.25">
      <c r="A257" s="118"/>
      <c r="B257" s="118"/>
      <c r="C257" s="119"/>
      <c r="D257" s="120"/>
      <c r="E257" s="120"/>
      <c r="F257" s="120"/>
      <c r="G257" s="119"/>
      <c r="H257" s="120"/>
    </row>
  </sheetData>
  <mergeCells count="5">
    <mergeCell ref="A3:B4"/>
    <mergeCell ref="C3:D3"/>
    <mergeCell ref="E3:E4"/>
    <mergeCell ref="F3:F4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2C46-491E-44F4-AC73-6F05FCF36689}">
  <dimension ref="A1:J257"/>
  <sheetViews>
    <sheetView showGridLines="0" zoomScale="80" zoomScaleNormal="80" workbookViewId="0">
      <pane ySplit="4" topLeftCell="A5" activePane="bottomLeft" state="frozen"/>
      <selection pane="bottomLeft" activeCell="K9" sqref="K9"/>
    </sheetView>
  </sheetViews>
  <sheetFormatPr defaultRowHeight="15" x14ac:dyDescent="0.25"/>
  <cols>
    <col min="1" max="1" width="29" customWidth="1"/>
    <col min="2" max="2" width="65.140625" customWidth="1"/>
    <col min="3" max="8" width="12.7109375" customWidth="1"/>
  </cols>
  <sheetData>
    <row r="1" spans="1:8" x14ac:dyDescent="0.25">
      <c r="A1" s="98" t="s">
        <v>1378</v>
      </c>
      <c r="D1" s="257">
        <v>10827529</v>
      </c>
    </row>
    <row r="2" spans="1:8" ht="15.75" thickBot="1" x14ac:dyDescent="0.3"/>
    <row r="3" spans="1:8" ht="14.45" customHeight="1" x14ac:dyDescent="0.25">
      <c r="A3" s="366" t="s">
        <v>121</v>
      </c>
      <c r="B3" s="366"/>
      <c r="C3" s="328" t="s">
        <v>122</v>
      </c>
      <c r="D3" s="328"/>
      <c r="E3" s="329" t="s">
        <v>2</v>
      </c>
      <c r="F3" s="329" t="s">
        <v>34</v>
      </c>
      <c r="G3" s="328" t="s">
        <v>123</v>
      </c>
      <c r="H3" s="328"/>
    </row>
    <row r="4" spans="1:8" ht="30.75" thickBot="1" x14ac:dyDescent="0.3">
      <c r="A4" s="367"/>
      <c r="B4" s="367"/>
      <c r="C4" s="249" t="s">
        <v>35</v>
      </c>
      <c r="D4" s="249" t="s">
        <v>38</v>
      </c>
      <c r="E4" s="330"/>
      <c r="F4" s="330"/>
      <c r="G4" s="249" t="s">
        <v>35</v>
      </c>
      <c r="H4" s="249" t="s">
        <v>124</v>
      </c>
    </row>
    <row r="5" spans="1:8" x14ac:dyDescent="0.25">
      <c r="A5" s="102" t="s">
        <v>69</v>
      </c>
      <c r="B5" s="102" t="s">
        <v>125</v>
      </c>
      <c r="C5" s="103"/>
      <c r="D5" s="103"/>
      <c r="E5" s="103"/>
      <c r="F5" s="103"/>
      <c r="G5" s="103"/>
      <c r="H5" s="103"/>
    </row>
    <row r="6" spans="1:8" x14ac:dyDescent="0.25">
      <c r="A6" s="253" t="s">
        <v>128</v>
      </c>
      <c r="B6" s="253" t="s">
        <v>129</v>
      </c>
      <c r="C6" s="105">
        <v>13830</v>
      </c>
      <c r="D6" s="106">
        <f>(C6/$D$1)*100000</f>
        <v>127.72997421664721</v>
      </c>
      <c r="E6" s="106">
        <v>5.2195950831525604</v>
      </c>
      <c r="F6" s="106">
        <v>27.6580621836587</v>
      </c>
      <c r="G6" s="105">
        <v>243</v>
      </c>
      <c r="H6" s="106">
        <f>(G6/C6)*1000</f>
        <v>17.570498915401302</v>
      </c>
    </row>
    <row r="7" spans="1:8" x14ac:dyDescent="0.25">
      <c r="A7" s="253" t="s">
        <v>126</v>
      </c>
      <c r="B7" s="253" t="s">
        <v>127</v>
      </c>
      <c r="C7" s="105">
        <v>10248</v>
      </c>
      <c r="D7" s="106">
        <f>(C7/$D$1)*100000</f>
        <v>94.647633823008007</v>
      </c>
      <c r="E7" s="106">
        <v>3.5581576893052298</v>
      </c>
      <c r="F7" s="106">
        <v>32.134855581576801</v>
      </c>
      <c r="G7" s="105">
        <v>98</v>
      </c>
      <c r="H7" s="106">
        <f>(G7/C7)*1000</f>
        <v>9.5628415300546443</v>
      </c>
    </row>
    <row r="8" spans="1:8" x14ac:dyDescent="0.25">
      <c r="A8" s="253" t="s">
        <v>130</v>
      </c>
      <c r="B8" s="253" t="s">
        <v>131</v>
      </c>
      <c r="C8" s="105">
        <v>544</v>
      </c>
      <c r="D8" s="106">
        <f t="shared" ref="D8:D33" si="0">(C8/$D$1)*100000</f>
        <v>5.0242303668731809</v>
      </c>
      <c r="E8" s="106">
        <v>49.9761029411764</v>
      </c>
      <c r="F8" s="106">
        <v>49.325367647058798</v>
      </c>
      <c r="G8" s="105">
        <v>18</v>
      </c>
      <c r="H8" s="106">
        <f t="shared" ref="H8:H71" si="1">(G8/C8)*1000</f>
        <v>33.088235294117645</v>
      </c>
    </row>
    <row r="9" spans="1:8" x14ac:dyDescent="0.25">
      <c r="A9" s="253" t="s">
        <v>132</v>
      </c>
      <c r="B9" s="253" t="s">
        <v>133</v>
      </c>
      <c r="C9" s="105">
        <v>41</v>
      </c>
      <c r="D9" s="106">
        <f t="shared" si="0"/>
        <v>0.3786644210327213</v>
      </c>
      <c r="E9" s="106">
        <v>48.878048780487802</v>
      </c>
      <c r="F9" s="106">
        <v>56.097560975609703</v>
      </c>
      <c r="G9" s="105">
        <v>2</v>
      </c>
      <c r="H9" s="106">
        <f t="shared" si="1"/>
        <v>48.780487804878049</v>
      </c>
    </row>
    <row r="10" spans="1:8" x14ac:dyDescent="0.25">
      <c r="A10" s="253" t="s">
        <v>134</v>
      </c>
      <c r="B10" s="253" t="s">
        <v>135</v>
      </c>
      <c r="C10" s="105">
        <v>108</v>
      </c>
      <c r="D10" s="106">
        <f t="shared" si="0"/>
        <v>0.99745749930570493</v>
      </c>
      <c r="E10" s="106">
        <v>10.4629629629629</v>
      </c>
      <c r="F10" s="106">
        <v>50.175925925925903</v>
      </c>
      <c r="G10" s="105">
        <v>3</v>
      </c>
      <c r="H10" s="106">
        <f t="shared" si="1"/>
        <v>27.777777777777775</v>
      </c>
    </row>
    <row r="11" spans="1:8" x14ac:dyDescent="0.25">
      <c r="A11" s="253" t="s">
        <v>136</v>
      </c>
      <c r="B11" s="253" t="s">
        <v>137</v>
      </c>
      <c r="C11" s="105">
        <v>105</v>
      </c>
      <c r="D11" s="106">
        <f t="shared" si="0"/>
        <v>0.96975034654721315</v>
      </c>
      <c r="E11" s="106">
        <v>3.4095238095238001</v>
      </c>
      <c r="F11" s="106">
        <v>6.7619047619047601</v>
      </c>
      <c r="G11" s="112" t="s">
        <v>138</v>
      </c>
      <c r="H11" s="112" t="s">
        <v>138</v>
      </c>
    </row>
    <row r="12" spans="1:8" x14ac:dyDescent="0.25">
      <c r="A12" s="253" t="s">
        <v>139</v>
      </c>
      <c r="B12" s="253" t="s">
        <v>140</v>
      </c>
      <c r="C12" s="105">
        <v>19060</v>
      </c>
      <c r="D12" s="106">
        <f t="shared" si="0"/>
        <v>176.03277719228458</v>
      </c>
      <c r="E12" s="106">
        <v>13.021038824763901</v>
      </c>
      <c r="F12" s="106">
        <v>68.424711437565506</v>
      </c>
      <c r="G12" s="105">
        <v>3691</v>
      </c>
      <c r="H12" s="106">
        <f t="shared" si="1"/>
        <v>193.65162644281216</v>
      </c>
    </row>
    <row r="13" spans="1:8" x14ac:dyDescent="0.25">
      <c r="A13" s="253" t="s">
        <v>141</v>
      </c>
      <c r="B13" s="253" t="s">
        <v>142</v>
      </c>
      <c r="C13" s="105">
        <v>795</v>
      </c>
      <c r="D13" s="106">
        <f t="shared" si="0"/>
        <v>7.3423954810003282</v>
      </c>
      <c r="E13" s="106">
        <v>7.8062893081761002</v>
      </c>
      <c r="F13" s="106">
        <v>36.735849056603698</v>
      </c>
      <c r="G13" s="112" t="s">
        <v>138</v>
      </c>
      <c r="H13" s="112" t="s">
        <v>138</v>
      </c>
    </row>
    <row r="14" spans="1:8" x14ac:dyDescent="0.25">
      <c r="A14" s="253" t="s">
        <v>143</v>
      </c>
      <c r="B14" s="253" t="s">
        <v>144</v>
      </c>
      <c r="C14" s="105">
        <v>106</v>
      </c>
      <c r="D14" s="106">
        <f t="shared" si="0"/>
        <v>0.97898606413337708</v>
      </c>
      <c r="E14" s="106">
        <v>3.1603773584905599</v>
      </c>
      <c r="F14" s="106">
        <v>30.764150943396199</v>
      </c>
      <c r="G14" s="112" t="s">
        <v>138</v>
      </c>
      <c r="H14" s="112" t="s">
        <v>138</v>
      </c>
    </row>
    <row r="15" spans="1:8" x14ac:dyDescent="0.25">
      <c r="A15" s="253" t="s">
        <v>145</v>
      </c>
      <c r="B15" s="253" t="s">
        <v>146</v>
      </c>
      <c r="C15" s="105">
        <v>935</v>
      </c>
      <c r="D15" s="106">
        <f t="shared" si="0"/>
        <v>8.6353959430632798</v>
      </c>
      <c r="E15" s="106">
        <v>1.51122994652406</v>
      </c>
      <c r="F15" s="106">
        <v>33.622459893048102</v>
      </c>
      <c r="G15" s="112" t="s">
        <v>138</v>
      </c>
      <c r="H15" s="112" t="s">
        <v>138</v>
      </c>
    </row>
    <row r="16" spans="1:8" x14ac:dyDescent="0.25">
      <c r="A16" s="253" t="s">
        <v>147</v>
      </c>
      <c r="B16" s="253" t="s">
        <v>148</v>
      </c>
      <c r="C16" s="105">
        <v>1215</v>
      </c>
      <c r="D16" s="106">
        <f t="shared" si="0"/>
        <v>11.221396867189181</v>
      </c>
      <c r="E16" s="106">
        <v>9.1596707818930003</v>
      </c>
      <c r="F16" s="106">
        <v>45.380246913580201</v>
      </c>
      <c r="G16" s="105">
        <v>3</v>
      </c>
      <c r="H16" s="106">
        <f t="shared" si="1"/>
        <v>2.4691358024691357</v>
      </c>
    </row>
    <row r="17" spans="1:10" x14ac:dyDescent="0.25">
      <c r="A17" s="253" t="s">
        <v>149</v>
      </c>
      <c r="B17" s="253" t="s">
        <v>150</v>
      </c>
      <c r="C17" s="105">
        <v>941</v>
      </c>
      <c r="D17" s="106">
        <f t="shared" si="0"/>
        <v>8.690810248580263</v>
      </c>
      <c r="E17" s="106">
        <v>9.61105207226354</v>
      </c>
      <c r="F17" s="106">
        <v>43.919234856535603</v>
      </c>
      <c r="G17" s="105">
        <v>6</v>
      </c>
      <c r="H17" s="106">
        <f t="shared" si="1"/>
        <v>6.3761955366631238</v>
      </c>
    </row>
    <row r="18" spans="1:10" x14ac:dyDescent="0.25">
      <c r="A18" s="253" t="s">
        <v>151</v>
      </c>
      <c r="B18" s="253" t="s">
        <v>152</v>
      </c>
      <c r="C18" s="105">
        <v>315</v>
      </c>
      <c r="D18" s="106">
        <f t="shared" si="0"/>
        <v>2.9092510396416396</v>
      </c>
      <c r="E18" s="106">
        <v>10</v>
      </c>
      <c r="F18" s="106">
        <v>40.330158730158701</v>
      </c>
      <c r="G18" s="105">
        <v>24</v>
      </c>
      <c r="H18" s="106">
        <f t="shared" si="1"/>
        <v>76.190476190476204</v>
      </c>
    </row>
    <row r="19" spans="1:10" x14ac:dyDescent="0.25">
      <c r="A19" s="253" t="s">
        <v>153</v>
      </c>
      <c r="B19" s="253" t="s">
        <v>154</v>
      </c>
      <c r="C19" s="105">
        <v>13</v>
      </c>
      <c r="D19" s="106">
        <f t="shared" si="0"/>
        <v>0.12006432862013114</v>
      </c>
      <c r="E19" s="106">
        <v>11.307692307692299</v>
      </c>
      <c r="F19" s="106">
        <v>38.384615384615302</v>
      </c>
      <c r="G19" s="112" t="s">
        <v>138</v>
      </c>
      <c r="H19" s="112" t="s">
        <v>138</v>
      </c>
    </row>
    <row r="20" spans="1:10" x14ac:dyDescent="0.25">
      <c r="A20" s="253" t="s">
        <v>155</v>
      </c>
      <c r="B20" s="253" t="s">
        <v>156</v>
      </c>
      <c r="C20" s="105">
        <v>414</v>
      </c>
      <c r="D20" s="106">
        <f t="shared" si="0"/>
        <v>3.8235870806718686</v>
      </c>
      <c r="E20" s="106">
        <v>4.4879227053140101</v>
      </c>
      <c r="F20" s="106">
        <v>12.7101449275362</v>
      </c>
      <c r="G20" s="105">
        <v>1</v>
      </c>
      <c r="H20" s="106">
        <f t="shared" si="1"/>
        <v>2.4154589371980677</v>
      </c>
    </row>
    <row r="21" spans="1:10" x14ac:dyDescent="0.25">
      <c r="A21" s="253" t="s">
        <v>157</v>
      </c>
      <c r="B21" s="253" t="s">
        <v>158</v>
      </c>
      <c r="C21" s="105">
        <v>1198</v>
      </c>
      <c r="D21" s="106">
        <f t="shared" si="0"/>
        <v>11.064389668224393</v>
      </c>
      <c r="E21" s="106">
        <v>8.9674457429048395</v>
      </c>
      <c r="F21" s="106">
        <v>67.184474123539204</v>
      </c>
      <c r="G21" s="105">
        <v>13</v>
      </c>
      <c r="H21" s="106">
        <f t="shared" si="1"/>
        <v>10.851419031719532</v>
      </c>
    </row>
    <row r="22" spans="1:10" x14ac:dyDescent="0.25">
      <c r="A22" s="253" t="s">
        <v>159</v>
      </c>
      <c r="B22" s="253" t="s">
        <v>160</v>
      </c>
      <c r="C22" s="105">
        <v>1090</v>
      </c>
      <c r="D22" s="106">
        <f t="shared" si="0"/>
        <v>10.06693216891869</v>
      </c>
      <c r="E22" s="106">
        <v>4.6394495412844003</v>
      </c>
      <c r="F22" s="106">
        <v>11.9550458715596</v>
      </c>
      <c r="G22" s="105">
        <v>4</v>
      </c>
      <c r="H22" s="106">
        <f t="shared" si="1"/>
        <v>3.669724770642202</v>
      </c>
    </row>
    <row r="23" spans="1:10" x14ac:dyDescent="0.25">
      <c r="A23" s="253" t="s">
        <v>161</v>
      </c>
      <c r="B23" s="253" t="s">
        <v>162</v>
      </c>
      <c r="C23" s="105">
        <v>397</v>
      </c>
      <c r="D23" s="106">
        <f t="shared" si="0"/>
        <v>3.666579881707082</v>
      </c>
      <c r="E23" s="106">
        <v>9.0302267002518892</v>
      </c>
      <c r="F23" s="106">
        <v>46.702770780856397</v>
      </c>
      <c r="G23" s="105">
        <v>3</v>
      </c>
      <c r="H23" s="106">
        <f t="shared" si="1"/>
        <v>7.5566750629722916</v>
      </c>
    </row>
    <row r="24" spans="1:10" x14ac:dyDescent="0.25">
      <c r="A24" s="253" t="s">
        <v>163</v>
      </c>
      <c r="B24" s="253" t="s">
        <v>164</v>
      </c>
      <c r="C24" s="105">
        <v>42</v>
      </c>
      <c r="D24" s="106">
        <f t="shared" si="0"/>
        <v>0.38790013861888523</v>
      </c>
      <c r="E24" s="106">
        <v>17.785714285714199</v>
      </c>
      <c r="F24" s="106">
        <v>46.6666666666666</v>
      </c>
      <c r="G24" s="105">
        <v>4</v>
      </c>
      <c r="H24" s="106">
        <f t="shared" si="1"/>
        <v>95.238095238095227</v>
      </c>
    </row>
    <row r="25" spans="1:10" x14ac:dyDescent="0.25">
      <c r="A25" s="253" t="s">
        <v>165</v>
      </c>
      <c r="B25" s="253" t="s">
        <v>166</v>
      </c>
      <c r="C25" s="105">
        <v>14</v>
      </c>
      <c r="D25" s="106">
        <f t="shared" si="0"/>
        <v>0.12930004620629507</v>
      </c>
      <c r="E25" s="106">
        <v>7.21428571428571</v>
      </c>
      <c r="F25" s="106">
        <v>48.5</v>
      </c>
      <c r="G25" s="112" t="s">
        <v>138</v>
      </c>
      <c r="H25" s="112" t="s">
        <v>138</v>
      </c>
    </row>
    <row r="26" spans="1:10" x14ac:dyDescent="0.25">
      <c r="A26" s="253" t="s">
        <v>167</v>
      </c>
      <c r="B26" s="253" t="s">
        <v>168</v>
      </c>
      <c r="C26" s="105">
        <v>962</v>
      </c>
      <c r="D26" s="106">
        <f t="shared" si="0"/>
        <v>8.8847603178897039</v>
      </c>
      <c r="E26" s="106">
        <v>4.3762993762993698</v>
      </c>
      <c r="F26" s="106">
        <v>14.1424116424116</v>
      </c>
      <c r="G26" s="112" t="s">
        <v>138</v>
      </c>
      <c r="H26" s="112" t="s">
        <v>138</v>
      </c>
    </row>
    <row r="27" spans="1:10" x14ac:dyDescent="0.25">
      <c r="A27" s="253" t="s">
        <v>169</v>
      </c>
      <c r="B27" s="253" t="s">
        <v>170</v>
      </c>
      <c r="C27" s="105">
        <v>5648</v>
      </c>
      <c r="D27" s="106">
        <f t="shared" si="0"/>
        <v>52.163332926653901</v>
      </c>
      <c r="E27" s="106">
        <v>6.1722733711048097</v>
      </c>
      <c r="F27" s="106">
        <v>52.655807365439003</v>
      </c>
      <c r="G27" s="105">
        <v>170</v>
      </c>
      <c r="H27" s="106">
        <f t="shared" si="1"/>
        <v>30.099150141643062</v>
      </c>
    </row>
    <row r="28" spans="1:10" x14ac:dyDescent="0.25">
      <c r="A28" s="253" t="s">
        <v>171</v>
      </c>
      <c r="B28" s="253" t="s">
        <v>172</v>
      </c>
      <c r="C28" s="105">
        <v>496</v>
      </c>
      <c r="D28" s="106">
        <f t="shared" si="0"/>
        <v>4.5809159227373115</v>
      </c>
      <c r="E28" s="106">
        <v>11.3790322580645</v>
      </c>
      <c r="F28" s="106">
        <v>57.191532258064498</v>
      </c>
      <c r="G28" s="105">
        <v>34</v>
      </c>
      <c r="H28" s="106">
        <f t="shared" si="1"/>
        <v>68.548387096774192</v>
      </c>
    </row>
    <row r="29" spans="1:10" x14ac:dyDescent="0.25">
      <c r="A29" s="253" t="s">
        <v>173</v>
      </c>
      <c r="B29" s="253" t="s">
        <v>174</v>
      </c>
      <c r="C29" s="105">
        <v>40</v>
      </c>
      <c r="D29" s="106">
        <f t="shared" si="0"/>
        <v>0.36942870344655737</v>
      </c>
      <c r="E29" s="106">
        <v>13.15</v>
      </c>
      <c r="F29" s="106">
        <v>42.225000000000001</v>
      </c>
      <c r="G29" s="112" t="s">
        <v>138</v>
      </c>
      <c r="H29" s="112" t="s">
        <v>138</v>
      </c>
    </row>
    <row r="30" spans="1:10" x14ac:dyDescent="0.25">
      <c r="A30" s="253" t="s">
        <v>175</v>
      </c>
      <c r="B30" s="253" t="s">
        <v>176</v>
      </c>
      <c r="C30" s="105">
        <v>107</v>
      </c>
      <c r="D30" s="106">
        <f t="shared" si="0"/>
        <v>0.988221781719541</v>
      </c>
      <c r="E30" s="106">
        <v>3.2803738317756999</v>
      </c>
      <c r="F30" s="106">
        <v>13.242990654205601</v>
      </c>
      <c r="G30" s="112" t="s">
        <v>138</v>
      </c>
      <c r="H30" s="112" t="s">
        <v>138</v>
      </c>
    </row>
    <row r="31" spans="1:10" x14ac:dyDescent="0.25">
      <c r="A31" s="253" t="s">
        <v>177</v>
      </c>
      <c r="B31" s="253" t="s">
        <v>178</v>
      </c>
      <c r="C31" s="105">
        <v>929</v>
      </c>
      <c r="D31" s="106">
        <f t="shared" si="0"/>
        <v>8.5799816375462949</v>
      </c>
      <c r="E31" s="106">
        <v>5.5026910656619998</v>
      </c>
      <c r="F31" s="106">
        <v>42.497308934338001</v>
      </c>
      <c r="G31" s="105">
        <v>1</v>
      </c>
      <c r="H31" s="106">
        <f t="shared" si="1"/>
        <v>1.0764262648008611</v>
      </c>
    </row>
    <row r="32" spans="1:10" x14ac:dyDescent="0.25">
      <c r="A32" s="107" t="s">
        <v>179</v>
      </c>
      <c r="B32" s="107" t="s">
        <v>180</v>
      </c>
      <c r="C32" s="108">
        <v>314</v>
      </c>
      <c r="D32" s="106">
        <f t="shared" si="0"/>
        <v>2.9000153220554754</v>
      </c>
      <c r="E32" s="109">
        <v>11.5286624203821</v>
      </c>
      <c r="F32" s="109">
        <v>69.735668789808898</v>
      </c>
      <c r="G32" s="108">
        <v>33</v>
      </c>
      <c r="H32" s="106">
        <f t="shared" si="1"/>
        <v>105.09554140127389</v>
      </c>
      <c r="J32" s="22"/>
    </row>
    <row r="33" spans="1:8" ht="15.75" thickBot="1" x14ac:dyDescent="0.3">
      <c r="A33" s="251"/>
      <c r="B33" s="251" t="s">
        <v>6</v>
      </c>
      <c r="C33" s="110">
        <v>59907</v>
      </c>
      <c r="D33" s="117">
        <f t="shared" si="0"/>
        <v>553.28413343432283</v>
      </c>
      <c r="E33" s="111">
        <v>8.268649740431</v>
      </c>
      <c r="F33" s="111">
        <v>45.881983741465902</v>
      </c>
      <c r="G33" s="110">
        <f>SUM(G7:G32)</f>
        <v>4108</v>
      </c>
      <c r="H33" s="117">
        <f t="shared" si="1"/>
        <v>68.572954746523777</v>
      </c>
    </row>
    <row r="34" spans="1:8" x14ac:dyDescent="0.25">
      <c r="A34" s="102" t="s">
        <v>70</v>
      </c>
      <c r="B34" s="102" t="s">
        <v>181</v>
      </c>
      <c r="C34" s="105"/>
      <c r="D34" s="106"/>
      <c r="E34" s="106"/>
      <c r="F34" s="106"/>
      <c r="G34" s="105"/>
      <c r="H34" s="106"/>
    </row>
    <row r="35" spans="1:8" x14ac:dyDescent="0.25">
      <c r="A35" s="253" t="s">
        <v>182</v>
      </c>
      <c r="B35" s="253" t="s">
        <v>183</v>
      </c>
      <c r="C35" s="105">
        <v>4228</v>
      </c>
      <c r="D35" s="106">
        <f>(C35/$D$1)*100000</f>
        <v>39.048613954301118</v>
      </c>
      <c r="E35" s="106">
        <v>10.7450331125827</v>
      </c>
      <c r="F35" s="106">
        <v>62.773415326395401</v>
      </c>
      <c r="G35" s="105">
        <v>408</v>
      </c>
      <c r="H35" s="106">
        <f t="shared" si="1"/>
        <v>96.499526963103122</v>
      </c>
    </row>
    <row r="36" spans="1:8" x14ac:dyDescent="0.25">
      <c r="A36" s="253" t="s">
        <v>184</v>
      </c>
      <c r="B36" s="253" t="s">
        <v>185</v>
      </c>
      <c r="C36" s="105">
        <v>3420</v>
      </c>
      <c r="D36" s="106">
        <f t="shared" ref="D36:D54" si="2">(C36/$D$1)*100000</f>
        <v>31.586154144680656</v>
      </c>
      <c r="E36" s="106">
        <v>8.17777777777777</v>
      </c>
      <c r="F36" s="106">
        <v>66.967251461988297</v>
      </c>
      <c r="G36" s="105">
        <v>419</v>
      </c>
      <c r="H36" s="106">
        <f t="shared" si="1"/>
        <v>122.51461988304094</v>
      </c>
    </row>
    <row r="37" spans="1:8" x14ac:dyDescent="0.25">
      <c r="A37" s="253" t="s">
        <v>186</v>
      </c>
      <c r="B37" s="253" t="s">
        <v>187</v>
      </c>
      <c r="C37" s="105">
        <v>8966</v>
      </c>
      <c r="D37" s="106">
        <f t="shared" si="2"/>
        <v>82.807443877545836</v>
      </c>
      <c r="E37" s="106">
        <v>9.9010707115770593</v>
      </c>
      <c r="F37" s="106">
        <v>68.813294668748597</v>
      </c>
      <c r="G37" s="105">
        <v>890</v>
      </c>
      <c r="H37" s="106">
        <f t="shared" si="1"/>
        <v>99.263885790765116</v>
      </c>
    </row>
    <row r="38" spans="1:8" x14ac:dyDescent="0.25">
      <c r="A38" s="253" t="s">
        <v>188</v>
      </c>
      <c r="B38" s="253" t="s">
        <v>189</v>
      </c>
      <c r="C38" s="105">
        <v>7736</v>
      </c>
      <c r="D38" s="106">
        <f t="shared" si="2"/>
        <v>71.44751124656419</v>
      </c>
      <c r="E38" s="106">
        <v>9.2741726990692808</v>
      </c>
      <c r="F38" s="106">
        <v>66.381204756980296</v>
      </c>
      <c r="G38" s="105">
        <v>604</v>
      </c>
      <c r="H38" s="106">
        <f t="shared" si="1"/>
        <v>78.076525336091009</v>
      </c>
    </row>
    <row r="39" spans="1:8" x14ac:dyDescent="0.25">
      <c r="A39" s="253" t="s">
        <v>190</v>
      </c>
      <c r="B39" s="253" t="s">
        <v>191</v>
      </c>
      <c r="C39" s="105">
        <v>11932</v>
      </c>
      <c r="D39" s="106">
        <f t="shared" si="2"/>
        <v>110.20058223810807</v>
      </c>
      <c r="E39" s="106">
        <v>8.7090177673482998</v>
      </c>
      <c r="F39" s="106">
        <v>67.765504525645298</v>
      </c>
      <c r="G39" s="105">
        <v>1995</v>
      </c>
      <c r="H39" s="106">
        <f t="shared" si="1"/>
        <v>167.19745222929936</v>
      </c>
    </row>
    <row r="40" spans="1:8" x14ac:dyDescent="0.25">
      <c r="A40" s="253" t="s">
        <v>192</v>
      </c>
      <c r="B40" s="253" t="s">
        <v>193</v>
      </c>
      <c r="C40" s="105">
        <v>1213</v>
      </c>
      <c r="D40" s="106">
        <f t="shared" si="2"/>
        <v>11.202925432016853</v>
      </c>
      <c r="E40" s="106">
        <v>11.352019785655401</v>
      </c>
      <c r="F40" s="106">
        <v>65.268755152514402</v>
      </c>
      <c r="G40" s="105">
        <v>88</v>
      </c>
      <c r="H40" s="106">
        <f t="shared" si="1"/>
        <v>72.547403132728775</v>
      </c>
    </row>
    <row r="41" spans="1:8" x14ac:dyDescent="0.25">
      <c r="A41" s="253" t="s">
        <v>194</v>
      </c>
      <c r="B41" s="253" t="s">
        <v>195</v>
      </c>
      <c r="C41" s="105">
        <v>11020</v>
      </c>
      <c r="D41" s="106">
        <f t="shared" si="2"/>
        <v>101.77760779952656</v>
      </c>
      <c r="E41" s="106">
        <v>8.9846642468239502</v>
      </c>
      <c r="F41" s="106">
        <v>69.442014519056201</v>
      </c>
      <c r="G41" s="105">
        <v>2350</v>
      </c>
      <c r="H41" s="106">
        <f t="shared" si="1"/>
        <v>213.2486388384755</v>
      </c>
    </row>
    <row r="42" spans="1:8" x14ac:dyDescent="0.25">
      <c r="A42" s="253" t="s">
        <v>196</v>
      </c>
      <c r="B42" s="253" t="s">
        <v>197</v>
      </c>
      <c r="C42" s="105">
        <v>579</v>
      </c>
      <c r="D42" s="106">
        <f t="shared" si="2"/>
        <v>5.3474804823889182</v>
      </c>
      <c r="E42" s="106">
        <v>7.7167530224525001</v>
      </c>
      <c r="F42" s="106">
        <v>60.4179620034542</v>
      </c>
      <c r="G42" s="105">
        <v>70</v>
      </c>
      <c r="H42" s="106">
        <f t="shared" si="1"/>
        <v>120.89810017271158</v>
      </c>
    </row>
    <row r="43" spans="1:8" x14ac:dyDescent="0.25">
      <c r="A43" s="253" t="s">
        <v>198</v>
      </c>
      <c r="B43" s="253" t="s">
        <v>199</v>
      </c>
      <c r="C43" s="105">
        <v>784</v>
      </c>
      <c r="D43" s="106">
        <f t="shared" si="2"/>
        <v>7.2408025875525253</v>
      </c>
      <c r="E43" s="106">
        <v>8.8201530612244898</v>
      </c>
      <c r="F43" s="106">
        <v>36.1772959183673</v>
      </c>
      <c r="G43" s="105">
        <v>27</v>
      </c>
      <c r="H43" s="106">
        <f t="shared" si="1"/>
        <v>34.438775510204081</v>
      </c>
    </row>
    <row r="44" spans="1:8" x14ac:dyDescent="0.25">
      <c r="A44" s="253" t="s">
        <v>200</v>
      </c>
      <c r="B44" s="253" t="s">
        <v>201</v>
      </c>
      <c r="C44" s="105">
        <v>2140</v>
      </c>
      <c r="D44" s="106">
        <f t="shared" si="2"/>
        <v>19.764435634390821</v>
      </c>
      <c r="E44" s="106">
        <v>5.2373831775700896</v>
      </c>
      <c r="F44" s="106">
        <v>64.726168224299002</v>
      </c>
      <c r="G44" s="105">
        <v>168</v>
      </c>
      <c r="H44" s="106">
        <f t="shared" si="1"/>
        <v>78.504672897196258</v>
      </c>
    </row>
    <row r="45" spans="1:8" x14ac:dyDescent="0.25">
      <c r="A45" s="253" t="s">
        <v>202</v>
      </c>
      <c r="B45" s="253" t="s">
        <v>203</v>
      </c>
      <c r="C45" s="105">
        <v>4247</v>
      </c>
      <c r="D45" s="106">
        <f t="shared" si="2"/>
        <v>39.224092588438232</v>
      </c>
      <c r="E45" s="106">
        <v>4.6922533553096297</v>
      </c>
      <c r="F45" s="106">
        <v>75.533788556628195</v>
      </c>
      <c r="G45" s="105">
        <v>100</v>
      </c>
      <c r="H45" s="106">
        <f t="shared" si="1"/>
        <v>23.546032493524841</v>
      </c>
    </row>
    <row r="46" spans="1:8" x14ac:dyDescent="0.25">
      <c r="A46" s="253" t="s">
        <v>204</v>
      </c>
      <c r="B46" s="253" t="s">
        <v>205</v>
      </c>
      <c r="C46" s="105">
        <v>10378</v>
      </c>
      <c r="D46" s="106">
        <f t="shared" si="2"/>
        <v>95.84827710920932</v>
      </c>
      <c r="E46" s="106">
        <v>5.9851609173251097</v>
      </c>
      <c r="F46" s="106">
        <v>62.359221429947901</v>
      </c>
      <c r="G46" s="105">
        <v>594</v>
      </c>
      <c r="H46" s="106">
        <f t="shared" si="1"/>
        <v>57.236461746001162</v>
      </c>
    </row>
    <row r="47" spans="1:8" x14ac:dyDescent="0.25">
      <c r="A47" s="253" t="s">
        <v>206</v>
      </c>
      <c r="B47" s="253" t="s">
        <v>207</v>
      </c>
      <c r="C47" s="105">
        <v>8257</v>
      </c>
      <c r="D47" s="106">
        <f t="shared" si="2"/>
        <v>76.259320108955606</v>
      </c>
      <c r="E47" s="106">
        <v>6.2284122562674096</v>
      </c>
      <c r="F47" s="106">
        <v>65.256630737555994</v>
      </c>
      <c r="G47" s="105">
        <v>123</v>
      </c>
      <c r="H47" s="106">
        <f t="shared" si="1"/>
        <v>14.896451495700617</v>
      </c>
    </row>
    <row r="48" spans="1:8" x14ac:dyDescent="0.25">
      <c r="A48" s="253" t="s">
        <v>208</v>
      </c>
      <c r="B48" s="253" t="s">
        <v>209</v>
      </c>
      <c r="C48" s="105">
        <v>1889</v>
      </c>
      <c r="D48" s="106">
        <f t="shared" si="2"/>
        <v>17.446270520263671</v>
      </c>
      <c r="E48" s="106">
        <v>7.7337215457914201</v>
      </c>
      <c r="F48" s="106">
        <v>54.426151402858601</v>
      </c>
      <c r="G48" s="105">
        <v>517</v>
      </c>
      <c r="H48" s="106">
        <f t="shared" si="1"/>
        <v>273.68978295394385</v>
      </c>
    </row>
    <row r="49" spans="1:8" x14ac:dyDescent="0.25">
      <c r="A49" s="253" t="s">
        <v>210</v>
      </c>
      <c r="B49" s="253" t="s">
        <v>211</v>
      </c>
      <c r="C49" s="105">
        <v>6143</v>
      </c>
      <c r="D49" s="106">
        <f t="shared" si="2"/>
        <v>56.735013131805047</v>
      </c>
      <c r="E49" s="106">
        <v>7.7489825818004201</v>
      </c>
      <c r="F49" s="106">
        <v>69.196972163438005</v>
      </c>
      <c r="G49" s="105">
        <v>450</v>
      </c>
      <c r="H49" s="106">
        <f t="shared" si="1"/>
        <v>73.254110369526302</v>
      </c>
    </row>
    <row r="50" spans="1:8" x14ac:dyDescent="0.25">
      <c r="A50" s="253" t="s">
        <v>212</v>
      </c>
      <c r="B50" s="253" t="s">
        <v>213</v>
      </c>
      <c r="C50" s="105">
        <v>1540</v>
      </c>
      <c r="D50" s="106">
        <f t="shared" si="2"/>
        <v>14.22300508269246</v>
      </c>
      <c r="E50" s="106">
        <v>5.4357142857142797</v>
      </c>
      <c r="F50" s="106">
        <v>43.401948051947997</v>
      </c>
      <c r="G50" s="105">
        <v>32</v>
      </c>
      <c r="H50" s="106">
        <f t="shared" si="1"/>
        <v>20.779220779220779</v>
      </c>
    </row>
    <row r="51" spans="1:8" x14ac:dyDescent="0.25">
      <c r="A51" s="253" t="s">
        <v>214</v>
      </c>
      <c r="B51" s="253" t="s">
        <v>215</v>
      </c>
      <c r="C51" s="105">
        <v>3936</v>
      </c>
      <c r="D51" s="106">
        <f t="shared" si="2"/>
        <v>36.351784419141246</v>
      </c>
      <c r="E51" s="106">
        <v>11.489075203252</v>
      </c>
      <c r="F51" s="106">
        <v>45.452489837398304</v>
      </c>
      <c r="G51" s="105">
        <v>332</v>
      </c>
      <c r="H51" s="106">
        <f t="shared" si="1"/>
        <v>84.349593495934954</v>
      </c>
    </row>
    <row r="52" spans="1:8" x14ac:dyDescent="0.25">
      <c r="A52" s="253" t="s">
        <v>216</v>
      </c>
      <c r="B52" s="253" t="s">
        <v>217</v>
      </c>
      <c r="C52" s="105">
        <v>39224</v>
      </c>
      <c r="D52" s="106">
        <f t="shared" si="2"/>
        <v>362.26178659969418</v>
      </c>
      <c r="E52" s="106">
        <v>8.12767693249031</v>
      </c>
      <c r="F52" s="106">
        <v>62.729961248215297</v>
      </c>
      <c r="G52" s="105">
        <v>2748</v>
      </c>
      <c r="H52" s="106">
        <f t="shared" si="1"/>
        <v>70.05914746073833</v>
      </c>
    </row>
    <row r="53" spans="1:8" x14ac:dyDescent="0.25">
      <c r="A53" s="253" t="s">
        <v>218</v>
      </c>
      <c r="B53" s="253" t="s">
        <v>219</v>
      </c>
      <c r="C53" s="108">
        <v>2834</v>
      </c>
      <c r="D53" s="106">
        <f t="shared" si="2"/>
        <v>26.174023639188587</v>
      </c>
      <c r="E53" s="109">
        <v>2.7611150317572299</v>
      </c>
      <c r="F53" s="109">
        <v>51.440719830627998</v>
      </c>
      <c r="G53" s="108">
        <v>17</v>
      </c>
      <c r="H53" s="106">
        <f t="shared" si="1"/>
        <v>5.998588567395907</v>
      </c>
    </row>
    <row r="54" spans="1:8" ht="15.75" thickBot="1" x14ac:dyDescent="0.3">
      <c r="A54" s="114"/>
      <c r="B54" s="114" t="s">
        <v>6</v>
      </c>
      <c r="C54" s="110">
        <v>130466</v>
      </c>
      <c r="D54" s="117">
        <f t="shared" si="2"/>
        <v>1204.9471305964639</v>
      </c>
      <c r="E54" s="111">
        <v>8.0411908083331998</v>
      </c>
      <c r="F54" s="111">
        <v>64.127887725537605</v>
      </c>
      <c r="G54" s="110">
        <f>SUM(G38:G52)</f>
        <v>10198</v>
      </c>
      <c r="H54" s="117">
        <f t="shared" si="1"/>
        <v>78.165958947158657</v>
      </c>
    </row>
    <row r="55" spans="1:8" x14ac:dyDescent="0.25">
      <c r="A55" s="102" t="s">
        <v>71</v>
      </c>
      <c r="B55" s="102" t="s">
        <v>220</v>
      </c>
      <c r="C55" s="112"/>
      <c r="D55" s="113"/>
      <c r="E55" s="113"/>
      <c r="F55" s="113"/>
      <c r="G55" s="112"/>
      <c r="H55" s="106"/>
    </row>
    <row r="56" spans="1:8" x14ac:dyDescent="0.25">
      <c r="A56" s="253" t="s">
        <v>221</v>
      </c>
      <c r="B56" s="253" t="s">
        <v>222</v>
      </c>
      <c r="C56" s="112">
        <v>5113</v>
      </c>
      <c r="D56" s="106">
        <f>(C56/$D$1)*100000</f>
        <v>47.222224018056195</v>
      </c>
      <c r="E56" s="113">
        <v>6.5032270682573801</v>
      </c>
      <c r="F56" s="113">
        <v>69.176413064736906</v>
      </c>
      <c r="G56" s="105">
        <v>94</v>
      </c>
      <c r="H56" s="106">
        <f t="shared" si="1"/>
        <v>18.384510072364563</v>
      </c>
    </row>
    <row r="57" spans="1:8" x14ac:dyDescent="0.25">
      <c r="A57" s="253" t="s">
        <v>223</v>
      </c>
      <c r="B57" s="253" t="s">
        <v>224</v>
      </c>
      <c r="C57" s="105">
        <v>9023</v>
      </c>
      <c r="D57" s="106">
        <f t="shared" ref="D57:D60" si="3">(C57/$D$1)*100000</f>
        <v>83.333879779957186</v>
      </c>
      <c r="E57" s="106">
        <v>7.7306882411614701</v>
      </c>
      <c r="F57" s="106">
        <v>70.108278842956807</v>
      </c>
      <c r="G57" s="105">
        <v>412</v>
      </c>
      <c r="H57" s="106">
        <f t="shared" si="1"/>
        <v>45.661088329823784</v>
      </c>
    </row>
    <row r="58" spans="1:8" x14ac:dyDescent="0.25">
      <c r="A58" s="253" t="s">
        <v>225</v>
      </c>
      <c r="B58" s="253" t="s">
        <v>226</v>
      </c>
      <c r="C58" s="105">
        <v>3208</v>
      </c>
      <c r="D58" s="106">
        <f t="shared" si="3"/>
        <v>29.628182016413906</v>
      </c>
      <c r="E58" s="106">
        <v>8.1221945137157103</v>
      </c>
      <c r="F58" s="106">
        <v>50.163653366583503</v>
      </c>
      <c r="G58" s="105">
        <v>138</v>
      </c>
      <c r="H58" s="106">
        <f t="shared" si="1"/>
        <v>43.017456359102241</v>
      </c>
    </row>
    <row r="59" spans="1:8" x14ac:dyDescent="0.25">
      <c r="A59" s="253" t="s">
        <v>227</v>
      </c>
      <c r="B59" s="107" t="s">
        <v>228</v>
      </c>
      <c r="C59" s="108">
        <v>474</v>
      </c>
      <c r="D59" s="106">
        <f t="shared" si="3"/>
        <v>4.3777301358417056</v>
      </c>
      <c r="E59" s="109">
        <v>6.5738396624472504</v>
      </c>
      <c r="F59" s="109">
        <v>43.656118143459899</v>
      </c>
      <c r="G59" s="108">
        <v>2</v>
      </c>
      <c r="H59" s="106">
        <f t="shared" si="1"/>
        <v>4.2194092827004219</v>
      </c>
    </row>
    <row r="60" spans="1:8" ht="15.75" thickBot="1" x14ac:dyDescent="0.3">
      <c r="A60" s="114"/>
      <c r="B60" s="251" t="s">
        <v>6</v>
      </c>
      <c r="C60" s="110">
        <v>17818</v>
      </c>
      <c r="D60" s="117">
        <f t="shared" si="3"/>
        <v>164.562015950269</v>
      </c>
      <c r="E60" s="111">
        <v>7.4181726344146304</v>
      </c>
      <c r="F60" s="111">
        <v>65.546301492872303</v>
      </c>
      <c r="G60" s="110">
        <f>SUM(G56:G59)</f>
        <v>646</v>
      </c>
      <c r="H60" s="117">
        <f t="shared" si="1"/>
        <v>36.255471994612186</v>
      </c>
    </row>
    <row r="61" spans="1:8" x14ac:dyDescent="0.25">
      <c r="A61" s="102" t="s">
        <v>72</v>
      </c>
      <c r="B61" s="102" t="s">
        <v>229</v>
      </c>
      <c r="C61" s="105"/>
      <c r="D61" s="106"/>
      <c r="E61" s="106"/>
      <c r="F61" s="106"/>
      <c r="G61" s="105"/>
      <c r="H61" s="106"/>
    </row>
    <row r="62" spans="1:8" x14ac:dyDescent="0.25">
      <c r="A62" s="253" t="s">
        <v>230</v>
      </c>
      <c r="B62" s="253" t="s">
        <v>231</v>
      </c>
      <c r="C62" s="105">
        <v>5437</v>
      </c>
      <c r="D62" s="106">
        <f>(C62/$D$1)*100000</f>
        <v>50.214596515973312</v>
      </c>
      <c r="E62" s="106">
        <v>5.2655876402427797</v>
      </c>
      <c r="F62" s="106">
        <v>53.5696155968364</v>
      </c>
      <c r="G62" s="105">
        <v>15</v>
      </c>
      <c r="H62" s="106">
        <f t="shared" si="1"/>
        <v>2.7588743792532648</v>
      </c>
    </row>
    <row r="63" spans="1:8" x14ac:dyDescent="0.25">
      <c r="A63" s="253" t="s">
        <v>232</v>
      </c>
      <c r="B63" s="253" t="s">
        <v>233</v>
      </c>
      <c r="C63" s="105">
        <v>3895</v>
      </c>
      <c r="D63" s="106">
        <f t="shared" ref="D63:D69" si="4">(C63/$D$1)*100000</f>
        <v>35.973119998108523</v>
      </c>
      <c r="E63" s="106">
        <v>7.5111681643132204</v>
      </c>
      <c r="F63" s="106">
        <v>32.927342747111602</v>
      </c>
      <c r="G63" s="105">
        <v>51</v>
      </c>
      <c r="H63" s="106">
        <f t="shared" si="1"/>
        <v>13.093709884467266</v>
      </c>
    </row>
    <row r="64" spans="1:8" x14ac:dyDescent="0.25">
      <c r="A64" s="253" t="s">
        <v>234</v>
      </c>
      <c r="B64" s="253" t="s">
        <v>235</v>
      </c>
      <c r="C64" s="105">
        <v>9248</v>
      </c>
      <c r="D64" s="106">
        <f t="shared" si="4"/>
        <v>85.411916236844078</v>
      </c>
      <c r="E64" s="106">
        <v>16.450043252595101</v>
      </c>
      <c r="F64" s="106">
        <v>68.907547577854601</v>
      </c>
      <c r="G64" s="105">
        <v>409</v>
      </c>
      <c r="H64" s="106">
        <f t="shared" si="1"/>
        <v>44.225778546712803</v>
      </c>
    </row>
    <row r="65" spans="1:8" x14ac:dyDescent="0.25">
      <c r="A65" s="253" t="s">
        <v>236</v>
      </c>
      <c r="B65" s="253" t="s">
        <v>237</v>
      </c>
      <c r="C65" s="105">
        <v>670</v>
      </c>
      <c r="D65" s="106">
        <f t="shared" si="4"/>
        <v>6.1879307827298353</v>
      </c>
      <c r="E65" s="106">
        <v>12.3895522388059</v>
      </c>
      <c r="F65" s="106">
        <v>53.1059701492537</v>
      </c>
      <c r="G65" s="105">
        <v>52</v>
      </c>
      <c r="H65" s="106">
        <f t="shared" si="1"/>
        <v>77.611940298507463</v>
      </c>
    </row>
    <row r="66" spans="1:8" x14ac:dyDescent="0.25">
      <c r="A66" s="253" t="s">
        <v>238</v>
      </c>
      <c r="B66" s="253" t="s">
        <v>239</v>
      </c>
      <c r="C66" s="105">
        <v>3484</v>
      </c>
      <c r="D66" s="106">
        <f t="shared" si="4"/>
        <v>32.177240070195147</v>
      </c>
      <c r="E66" s="106">
        <v>11.395235361653199</v>
      </c>
      <c r="F66" s="106">
        <v>36.527267508610699</v>
      </c>
      <c r="G66" s="105">
        <v>16</v>
      </c>
      <c r="H66" s="106">
        <f t="shared" si="1"/>
        <v>4.5924225028702645</v>
      </c>
    </row>
    <row r="67" spans="1:8" x14ac:dyDescent="0.25">
      <c r="A67" s="253" t="s">
        <v>240</v>
      </c>
      <c r="B67" s="253" t="s">
        <v>241</v>
      </c>
      <c r="C67" s="105">
        <v>129</v>
      </c>
      <c r="D67" s="106">
        <f t="shared" si="4"/>
        <v>1.1914075686151475</v>
      </c>
      <c r="E67" s="106">
        <v>12.596899224806201</v>
      </c>
      <c r="F67" s="106">
        <v>49.170542635658897</v>
      </c>
      <c r="G67" s="105">
        <v>2</v>
      </c>
      <c r="H67" s="106">
        <f t="shared" si="1"/>
        <v>15.503875968992247</v>
      </c>
    </row>
    <row r="68" spans="1:8" x14ac:dyDescent="0.25">
      <c r="A68" s="253" t="s">
        <v>242</v>
      </c>
      <c r="B68" s="107" t="s">
        <v>243</v>
      </c>
      <c r="C68" s="108">
        <v>23980</v>
      </c>
      <c r="D68" s="106">
        <f t="shared" si="4"/>
        <v>221.47250771621117</v>
      </c>
      <c r="E68" s="109">
        <v>8.4859883236029994</v>
      </c>
      <c r="F68" s="109">
        <v>57.306839032527101</v>
      </c>
      <c r="G68" s="108">
        <v>1319</v>
      </c>
      <c r="H68" s="106">
        <f t="shared" si="1"/>
        <v>55.004170141784819</v>
      </c>
    </row>
    <row r="69" spans="1:8" ht="15.75" thickBot="1" x14ac:dyDescent="0.3">
      <c r="A69" s="114"/>
      <c r="B69" s="251" t="s">
        <v>6</v>
      </c>
      <c r="C69" s="110">
        <v>46843</v>
      </c>
      <c r="D69" s="117">
        <f t="shared" si="4"/>
        <v>432.62871888867716</v>
      </c>
      <c r="E69" s="111">
        <v>9.8869841812010293</v>
      </c>
      <c r="F69" s="111">
        <v>55.508186922272202</v>
      </c>
      <c r="G69" s="110">
        <f>SUM(G62:G68)</f>
        <v>1864</v>
      </c>
      <c r="H69" s="117">
        <f t="shared" si="1"/>
        <v>39.792498345537219</v>
      </c>
    </row>
    <row r="70" spans="1:8" x14ac:dyDescent="0.25">
      <c r="A70" s="102" t="s">
        <v>74</v>
      </c>
      <c r="B70" s="102" t="s">
        <v>244</v>
      </c>
      <c r="C70" s="105"/>
      <c r="D70" s="106"/>
      <c r="E70" s="106"/>
      <c r="F70" s="106"/>
      <c r="G70" s="105"/>
      <c r="H70" s="106"/>
    </row>
    <row r="71" spans="1:8" x14ac:dyDescent="0.25">
      <c r="A71" s="253" t="s">
        <v>245</v>
      </c>
      <c r="B71" s="253" t="s">
        <v>246</v>
      </c>
      <c r="C71" s="105">
        <v>14561</v>
      </c>
      <c r="D71" s="106">
        <f>(C71/$D$1)*100000</f>
        <v>134.48128377213305</v>
      </c>
      <c r="E71" s="106">
        <v>28.764988668360601</v>
      </c>
      <c r="F71" s="106">
        <v>43.952887851109097</v>
      </c>
      <c r="G71" s="105">
        <v>80</v>
      </c>
      <c r="H71" s="106">
        <f t="shared" si="1"/>
        <v>5.4941281505391117</v>
      </c>
    </row>
    <row r="72" spans="1:8" x14ac:dyDescent="0.25">
      <c r="A72" s="253" t="s">
        <v>247</v>
      </c>
      <c r="B72" s="253" t="s">
        <v>248</v>
      </c>
      <c r="C72" s="105">
        <v>8143</v>
      </c>
      <c r="D72" s="106">
        <f t="shared" ref="D72:D79" si="5">(C72/$D$1)*100000</f>
        <v>75.20644830413292</v>
      </c>
      <c r="E72" s="106">
        <v>26.346923738179999</v>
      </c>
      <c r="F72" s="106">
        <v>34.041262433992301</v>
      </c>
      <c r="G72" s="105">
        <v>5</v>
      </c>
      <c r="H72" s="106">
        <f t="shared" ref="H72:H135" si="6">(G72/C72)*1000</f>
        <v>0.61402431536288837</v>
      </c>
    </row>
    <row r="73" spans="1:8" x14ac:dyDescent="0.25">
      <c r="A73" s="253" t="s">
        <v>249</v>
      </c>
      <c r="B73" s="253" t="s">
        <v>250</v>
      </c>
      <c r="C73" s="105">
        <v>12004</v>
      </c>
      <c r="D73" s="106">
        <f t="shared" si="5"/>
        <v>110.86555390431188</v>
      </c>
      <c r="E73" s="106">
        <v>69.944185271576103</v>
      </c>
      <c r="F73" s="106">
        <v>42.005748083972001</v>
      </c>
      <c r="G73" s="105">
        <v>61</v>
      </c>
      <c r="H73" s="106">
        <f t="shared" si="6"/>
        <v>5.0816394535154945</v>
      </c>
    </row>
    <row r="74" spans="1:8" x14ac:dyDescent="0.25">
      <c r="A74" s="253" t="s">
        <v>251</v>
      </c>
      <c r="B74" s="253" t="s">
        <v>252</v>
      </c>
      <c r="C74" s="105">
        <v>5918</v>
      </c>
      <c r="D74" s="106">
        <f t="shared" si="5"/>
        <v>54.656976674918162</v>
      </c>
      <c r="E74" s="106">
        <v>29.831868874619801</v>
      </c>
      <c r="F74" s="106">
        <v>49.216796214937403</v>
      </c>
      <c r="G74" s="105">
        <v>29</v>
      </c>
      <c r="H74" s="106">
        <f t="shared" si="6"/>
        <v>4.9003041568097334</v>
      </c>
    </row>
    <row r="75" spans="1:8" x14ac:dyDescent="0.25">
      <c r="A75" s="253" t="s">
        <v>253</v>
      </c>
      <c r="B75" s="253" t="s">
        <v>254</v>
      </c>
      <c r="C75" s="105">
        <v>12616</v>
      </c>
      <c r="D75" s="106">
        <f t="shared" si="5"/>
        <v>116.51781306704419</v>
      </c>
      <c r="E75" s="106">
        <v>18.351299936588401</v>
      </c>
      <c r="F75" s="106">
        <v>37.747780596068402</v>
      </c>
      <c r="G75" s="105">
        <v>41</v>
      </c>
      <c r="H75" s="106">
        <f t="shared" si="6"/>
        <v>3.2498414711477488</v>
      </c>
    </row>
    <row r="76" spans="1:8" x14ac:dyDescent="0.25">
      <c r="A76" s="253" t="s">
        <v>255</v>
      </c>
      <c r="B76" s="253" t="s">
        <v>256</v>
      </c>
      <c r="C76" s="105">
        <v>2116</v>
      </c>
      <c r="D76" s="106">
        <f t="shared" si="5"/>
        <v>19.542778412322885</v>
      </c>
      <c r="E76" s="106">
        <v>77.677221172022598</v>
      </c>
      <c r="F76" s="106">
        <v>31.755671077504701</v>
      </c>
      <c r="G76" s="105">
        <v>26</v>
      </c>
      <c r="H76" s="106">
        <f t="shared" si="6"/>
        <v>12.287334593572778</v>
      </c>
    </row>
    <row r="77" spans="1:8" x14ac:dyDescent="0.25">
      <c r="A77" s="253" t="s">
        <v>257</v>
      </c>
      <c r="B77" s="253" t="s">
        <v>258</v>
      </c>
      <c r="C77" s="105">
        <v>3573</v>
      </c>
      <c r="D77" s="106">
        <f t="shared" si="5"/>
        <v>32.999218935363743</v>
      </c>
      <c r="E77" s="106">
        <v>22.4296109711726</v>
      </c>
      <c r="F77" s="106">
        <v>12.5043380912398</v>
      </c>
      <c r="G77" s="112">
        <v>2</v>
      </c>
      <c r="H77" s="106">
        <f t="shared" si="6"/>
        <v>0.55975370836831795</v>
      </c>
    </row>
    <row r="78" spans="1:8" x14ac:dyDescent="0.25">
      <c r="A78" s="107" t="s">
        <v>259</v>
      </c>
      <c r="B78" s="107" t="s">
        <v>260</v>
      </c>
      <c r="C78" s="108">
        <v>16077</v>
      </c>
      <c r="D78" s="106">
        <f t="shared" si="5"/>
        <v>148.48263163275757</v>
      </c>
      <c r="E78" s="109">
        <v>50.764943708403301</v>
      </c>
      <c r="F78" s="109">
        <v>57.745661504011899</v>
      </c>
      <c r="G78" s="108">
        <v>1324</v>
      </c>
      <c r="H78" s="106">
        <f t="shared" si="6"/>
        <v>82.353672948933252</v>
      </c>
    </row>
    <row r="79" spans="1:8" ht="15.75" thickBot="1" x14ac:dyDescent="0.3">
      <c r="A79" s="251"/>
      <c r="B79" s="251" t="s">
        <v>6</v>
      </c>
      <c r="C79" s="110">
        <v>75008</v>
      </c>
      <c r="D79" s="117">
        <f t="shared" si="5"/>
        <v>692.75270470298437</v>
      </c>
      <c r="E79" s="111">
        <v>39.218736668088702</v>
      </c>
      <c r="F79" s="111">
        <v>43.051061220136503</v>
      </c>
      <c r="G79" s="110">
        <f>SUM(G71:G78)</f>
        <v>1568</v>
      </c>
      <c r="H79" s="117">
        <f t="shared" si="6"/>
        <v>20.904436860068259</v>
      </c>
    </row>
    <row r="80" spans="1:8" x14ac:dyDescent="0.25">
      <c r="A80" s="102" t="s">
        <v>75</v>
      </c>
      <c r="B80" s="102" t="s">
        <v>261</v>
      </c>
      <c r="C80" s="105"/>
      <c r="D80" s="106"/>
      <c r="E80" s="106"/>
      <c r="F80" s="106"/>
      <c r="G80" s="105"/>
      <c r="H80" s="106"/>
    </row>
    <row r="81" spans="1:9" x14ac:dyDescent="0.25">
      <c r="A81" s="253" t="s">
        <v>262</v>
      </c>
      <c r="B81" s="253" t="s">
        <v>263</v>
      </c>
      <c r="C81" s="105">
        <v>1564</v>
      </c>
      <c r="D81" s="106">
        <f>(C81/$D$1)*100000</f>
        <v>14.444662304760394</v>
      </c>
      <c r="E81" s="106">
        <v>15.3209718670076</v>
      </c>
      <c r="F81" s="106">
        <v>44.784526854219898</v>
      </c>
      <c r="G81" s="105">
        <v>58</v>
      </c>
      <c r="H81" s="106">
        <f t="shared" si="6"/>
        <v>37.084398976982094</v>
      </c>
    </row>
    <row r="82" spans="1:9" x14ac:dyDescent="0.25">
      <c r="A82" s="253" t="s">
        <v>264</v>
      </c>
      <c r="B82" s="253" t="s">
        <v>265</v>
      </c>
      <c r="C82" s="105">
        <v>1788</v>
      </c>
      <c r="D82" s="106">
        <f t="shared" ref="D82:D89" si="7">(C82/$D$1)*100000</f>
        <v>16.513463044061115</v>
      </c>
      <c r="E82" s="106">
        <v>22.792505592841099</v>
      </c>
      <c r="F82" s="106">
        <v>72.222595078299705</v>
      </c>
      <c r="G82" s="105">
        <v>153</v>
      </c>
      <c r="H82" s="106">
        <f t="shared" si="6"/>
        <v>85.570469798657726</v>
      </c>
      <c r="I82" s="22"/>
    </row>
    <row r="83" spans="1:9" x14ac:dyDescent="0.25">
      <c r="A83" s="253" t="s">
        <v>266</v>
      </c>
      <c r="B83" s="253" t="s">
        <v>267</v>
      </c>
      <c r="C83" s="105">
        <v>2553</v>
      </c>
      <c r="D83" s="106">
        <f t="shared" si="7"/>
        <v>23.578786997476524</v>
      </c>
      <c r="E83" s="106">
        <v>14.7097532314923</v>
      </c>
      <c r="F83" s="106">
        <v>49.314923619271397</v>
      </c>
      <c r="G83" s="105">
        <v>21</v>
      </c>
      <c r="H83" s="106">
        <f t="shared" si="6"/>
        <v>8.2256169212690953</v>
      </c>
    </row>
    <row r="84" spans="1:9" x14ac:dyDescent="0.25">
      <c r="A84" s="253" t="s">
        <v>268</v>
      </c>
      <c r="B84" s="253" t="s">
        <v>269</v>
      </c>
      <c r="C84" s="105">
        <v>14571</v>
      </c>
      <c r="D84" s="106">
        <f t="shared" si="7"/>
        <v>134.57364094799468</v>
      </c>
      <c r="E84" s="106">
        <v>6.1866035275547304</v>
      </c>
      <c r="F84" s="106">
        <v>43.850113238624601</v>
      </c>
      <c r="G84" s="105">
        <v>393</v>
      </c>
      <c r="H84" s="106">
        <f t="shared" si="6"/>
        <v>26.971381511220919</v>
      </c>
    </row>
    <row r="85" spans="1:9" x14ac:dyDescent="0.25">
      <c r="A85" s="253" t="s">
        <v>270</v>
      </c>
      <c r="B85" s="253" t="s">
        <v>271</v>
      </c>
      <c r="C85" s="105">
        <v>2335</v>
      </c>
      <c r="D85" s="106">
        <f t="shared" si="7"/>
        <v>21.565400563692787</v>
      </c>
      <c r="E85" s="106">
        <v>3.1366167023554601</v>
      </c>
      <c r="F85" s="106">
        <v>32.277087794432497</v>
      </c>
      <c r="G85" s="105">
        <v>2</v>
      </c>
      <c r="H85" s="106">
        <f t="shared" si="6"/>
        <v>0.85653104925053525</v>
      </c>
    </row>
    <row r="86" spans="1:9" x14ac:dyDescent="0.25">
      <c r="A86" s="253" t="s">
        <v>272</v>
      </c>
      <c r="B86" s="253" t="s">
        <v>273</v>
      </c>
      <c r="C86" s="105">
        <v>940</v>
      </c>
      <c r="D86" s="106">
        <f t="shared" si="7"/>
        <v>8.6815745309940997</v>
      </c>
      <c r="E86" s="106">
        <v>11.5882978723404</v>
      </c>
      <c r="F86" s="106">
        <v>54.3287234042553</v>
      </c>
      <c r="G86" s="105">
        <v>25</v>
      </c>
      <c r="H86" s="106">
        <f t="shared" si="6"/>
        <v>26.595744680851062</v>
      </c>
    </row>
    <row r="87" spans="1:9" x14ac:dyDescent="0.25">
      <c r="A87" s="253" t="s">
        <v>274</v>
      </c>
      <c r="B87" s="253" t="s">
        <v>275</v>
      </c>
      <c r="C87" s="105">
        <v>3538</v>
      </c>
      <c r="D87" s="106">
        <f t="shared" si="7"/>
        <v>32.675968819848002</v>
      </c>
      <c r="E87" s="106">
        <v>32.843979649519497</v>
      </c>
      <c r="F87" s="106">
        <v>43.3018654607122</v>
      </c>
      <c r="G87" s="105">
        <v>45</v>
      </c>
      <c r="H87" s="106">
        <f t="shared" si="6"/>
        <v>12.719050310910118</v>
      </c>
    </row>
    <row r="88" spans="1:9" x14ac:dyDescent="0.25">
      <c r="A88" s="107" t="s">
        <v>276</v>
      </c>
      <c r="B88" s="107" t="s">
        <v>277</v>
      </c>
      <c r="C88" s="108">
        <v>34146</v>
      </c>
      <c r="D88" s="106">
        <f t="shared" si="7"/>
        <v>315.36281269715369</v>
      </c>
      <c r="E88" s="109">
        <v>13.3133017044456</v>
      </c>
      <c r="F88" s="109">
        <v>58.683359690739699</v>
      </c>
      <c r="G88" s="108">
        <v>1096</v>
      </c>
      <c r="H88" s="106">
        <f t="shared" si="6"/>
        <v>32.097463831781177</v>
      </c>
    </row>
    <row r="89" spans="1:9" ht="15.75" thickBot="1" x14ac:dyDescent="0.3">
      <c r="A89" s="251"/>
      <c r="B89" s="251" t="s">
        <v>6</v>
      </c>
      <c r="C89" s="110">
        <v>61435</v>
      </c>
      <c r="D89" s="117">
        <f t="shared" si="7"/>
        <v>567.3963099059813</v>
      </c>
      <c r="E89" s="111">
        <v>12.719606087735</v>
      </c>
      <c r="F89" s="111">
        <v>52.860063481728602</v>
      </c>
      <c r="G89" s="110">
        <f>SUM(G81:G88)</f>
        <v>1793</v>
      </c>
      <c r="H89" s="117">
        <f t="shared" si="6"/>
        <v>29.185317815577442</v>
      </c>
    </row>
    <row r="90" spans="1:9" x14ac:dyDescent="0.25">
      <c r="A90" s="102" t="s">
        <v>76</v>
      </c>
      <c r="B90" s="102" t="s">
        <v>278</v>
      </c>
      <c r="C90" s="105"/>
      <c r="D90" s="106"/>
      <c r="E90" s="106"/>
      <c r="F90" s="106"/>
      <c r="G90" s="105"/>
      <c r="H90" s="106"/>
    </row>
    <row r="91" spans="1:9" x14ac:dyDescent="0.25">
      <c r="A91" s="253" t="s">
        <v>279</v>
      </c>
      <c r="B91" s="253" t="s">
        <v>280</v>
      </c>
      <c r="C91" s="105">
        <v>310</v>
      </c>
      <c r="D91" s="106">
        <f>(C91/$D$1)*100000</f>
        <v>2.8630724517108197</v>
      </c>
      <c r="E91" s="106">
        <v>2.24193548387096</v>
      </c>
      <c r="F91" s="106">
        <v>22.451612903225801</v>
      </c>
      <c r="G91" s="112" t="s">
        <v>138</v>
      </c>
      <c r="H91" s="112" t="s">
        <v>138</v>
      </c>
    </row>
    <row r="92" spans="1:9" x14ac:dyDescent="0.25">
      <c r="A92" s="253" t="s">
        <v>281</v>
      </c>
      <c r="B92" s="253" t="s">
        <v>282</v>
      </c>
      <c r="C92" s="105">
        <v>3069</v>
      </c>
      <c r="D92" s="106">
        <f t="shared" ref="D92:D95" si="8">(C92/$D$1)*100000</f>
        <v>28.344417271937115</v>
      </c>
      <c r="E92" s="106">
        <v>2.6917562724014301</v>
      </c>
      <c r="F92" s="106">
        <v>62.026392961876802</v>
      </c>
      <c r="G92" s="112" t="s">
        <v>138</v>
      </c>
      <c r="H92" s="112" t="s">
        <v>138</v>
      </c>
    </row>
    <row r="93" spans="1:9" x14ac:dyDescent="0.25">
      <c r="A93" s="253" t="s">
        <v>283</v>
      </c>
      <c r="B93" s="253" t="s">
        <v>284</v>
      </c>
      <c r="C93" s="105">
        <v>37</v>
      </c>
      <c r="D93" s="106">
        <f t="shared" si="8"/>
        <v>0.34172155068806559</v>
      </c>
      <c r="E93" s="106">
        <v>8.1621621621621596</v>
      </c>
      <c r="F93" s="106">
        <v>55.756756756756701</v>
      </c>
      <c r="G93" s="112" t="s">
        <v>138</v>
      </c>
      <c r="H93" s="112" t="s">
        <v>138</v>
      </c>
    </row>
    <row r="94" spans="1:9" x14ac:dyDescent="0.25">
      <c r="A94" s="253" t="s">
        <v>285</v>
      </c>
      <c r="B94" s="107" t="s">
        <v>286</v>
      </c>
      <c r="C94" s="108">
        <v>13860</v>
      </c>
      <c r="D94" s="106">
        <f t="shared" si="8"/>
        <v>128.00704574423213</v>
      </c>
      <c r="E94" s="109">
        <v>3.7172438672438601</v>
      </c>
      <c r="F94" s="109">
        <v>53.777344877344802</v>
      </c>
      <c r="G94" s="108">
        <v>4</v>
      </c>
      <c r="H94" s="106">
        <f t="shared" si="6"/>
        <v>0.28860028860028858</v>
      </c>
    </row>
    <row r="95" spans="1:9" ht="15.75" thickBot="1" x14ac:dyDescent="0.3">
      <c r="A95" s="114"/>
      <c r="B95" s="251" t="s">
        <v>6</v>
      </c>
      <c r="C95" s="110">
        <v>17276</v>
      </c>
      <c r="D95" s="117">
        <f t="shared" si="8"/>
        <v>159.55625701856812</v>
      </c>
      <c r="E95" s="111">
        <v>3.5181176198194</v>
      </c>
      <c r="F95" s="111">
        <v>54.684880759435003</v>
      </c>
      <c r="G95" s="110">
        <f>SUM(G91:G94)</f>
        <v>4</v>
      </c>
      <c r="H95" s="117">
        <f t="shared" si="6"/>
        <v>0.23153507756425099</v>
      </c>
    </row>
    <row r="96" spans="1:9" x14ac:dyDescent="0.25">
      <c r="A96" s="102" t="s">
        <v>77</v>
      </c>
      <c r="B96" s="102" t="s">
        <v>287</v>
      </c>
      <c r="C96" s="105"/>
      <c r="D96" s="106"/>
      <c r="E96" s="106"/>
      <c r="F96" s="106"/>
      <c r="G96" s="105"/>
      <c r="H96" s="106"/>
    </row>
    <row r="97" spans="1:8" x14ac:dyDescent="0.25">
      <c r="A97" s="253" t="s">
        <v>288</v>
      </c>
      <c r="B97" s="253" t="s">
        <v>289</v>
      </c>
      <c r="C97" s="105">
        <v>3065</v>
      </c>
      <c r="D97" s="106">
        <f>(C97/$D$1)*100000</f>
        <v>28.307474401592458</v>
      </c>
      <c r="E97" s="106">
        <v>3.65187601957585</v>
      </c>
      <c r="F97" s="106">
        <v>19.0721044045677</v>
      </c>
      <c r="G97" s="105">
        <v>2</v>
      </c>
      <c r="H97" s="106">
        <f t="shared" si="6"/>
        <v>0.65252854812398042</v>
      </c>
    </row>
    <row r="98" spans="1:8" x14ac:dyDescent="0.25">
      <c r="A98" s="253" t="s">
        <v>290</v>
      </c>
      <c r="B98" s="253" t="s">
        <v>291</v>
      </c>
      <c r="C98" s="105">
        <v>682</v>
      </c>
      <c r="D98" s="106">
        <f t="shared" ref="D98:D101" si="9">(C98/$D$1)*100000</f>
        <v>6.2987593937638033</v>
      </c>
      <c r="E98" s="106">
        <v>3.65102639296187</v>
      </c>
      <c r="F98" s="106">
        <v>35.689149560117301</v>
      </c>
      <c r="G98" s="112" t="s">
        <v>138</v>
      </c>
      <c r="H98" s="112" t="s">
        <v>138</v>
      </c>
    </row>
    <row r="99" spans="1:8" x14ac:dyDescent="0.25">
      <c r="A99" s="253" t="s">
        <v>292</v>
      </c>
      <c r="B99" s="253" t="s">
        <v>293</v>
      </c>
      <c r="C99" s="105">
        <v>1957</v>
      </c>
      <c r="D99" s="106">
        <f t="shared" si="9"/>
        <v>18.074299316122822</v>
      </c>
      <c r="E99" s="106">
        <v>4.9054675523760798</v>
      </c>
      <c r="F99" s="106">
        <v>42.931527848747997</v>
      </c>
      <c r="G99" s="112" t="s">
        <v>138</v>
      </c>
      <c r="H99" s="112" t="s">
        <v>138</v>
      </c>
    </row>
    <row r="100" spans="1:8" x14ac:dyDescent="0.25">
      <c r="A100" s="253" t="s">
        <v>294</v>
      </c>
      <c r="B100" s="107" t="s">
        <v>295</v>
      </c>
      <c r="C100" s="108">
        <v>7368</v>
      </c>
      <c r="D100" s="106">
        <f t="shared" si="9"/>
        <v>68.048767174855868</v>
      </c>
      <c r="E100" s="109">
        <v>4.4774701411509197</v>
      </c>
      <c r="F100" s="109">
        <v>58.837404994571102</v>
      </c>
      <c r="G100" s="108">
        <v>7</v>
      </c>
      <c r="H100" s="106">
        <f t="shared" si="6"/>
        <v>0.95005428881650378</v>
      </c>
    </row>
    <row r="101" spans="1:8" ht="15.75" thickBot="1" x14ac:dyDescent="0.3">
      <c r="A101" s="114"/>
      <c r="B101" s="251" t="s">
        <v>6</v>
      </c>
      <c r="C101" s="110">
        <v>13072</v>
      </c>
      <c r="D101" s="117">
        <f t="shared" si="9"/>
        <v>120.72930028633495</v>
      </c>
      <c r="E101" s="111">
        <v>4.3048500611995104</v>
      </c>
      <c r="F101" s="111">
        <v>45.924648102815098</v>
      </c>
      <c r="G101" s="110">
        <v>6</v>
      </c>
      <c r="H101" s="117">
        <f t="shared" si="6"/>
        <v>0.45899632802937579</v>
      </c>
    </row>
    <row r="102" spans="1:8" x14ac:dyDescent="0.25">
      <c r="A102" s="102" t="s">
        <v>73</v>
      </c>
      <c r="B102" s="102" t="s">
        <v>296</v>
      </c>
      <c r="C102" s="105"/>
      <c r="D102" s="106"/>
      <c r="E102" s="106"/>
      <c r="F102" s="106"/>
      <c r="G102" s="105"/>
      <c r="H102" s="106"/>
    </row>
    <row r="103" spans="1:8" x14ac:dyDescent="0.25">
      <c r="A103" s="253" t="s">
        <v>297</v>
      </c>
      <c r="B103" s="253" t="s">
        <v>298</v>
      </c>
      <c r="C103" s="105">
        <v>10</v>
      </c>
      <c r="D103" s="106">
        <f>(C103/$D$1)*100000</f>
        <v>9.2357175861639343E-2</v>
      </c>
      <c r="E103" s="106">
        <v>10</v>
      </c>
      <c r="F103" s="106">
        <v>60.4</v>
      </c>
      <c r="G103" s="112" t="s">
        <v>138</v>
      </c>
      <c r="H103" s="112" t="s">
        <v>138</v>
      </c>
    </row>
    <row r="104" spans="1:8" x14ac:dyDescent="0.25">
      <c r="A104" s="253" t="s">
        <v>299</v>
      </c>
      <c r="B104" s="253" t="s">
        <v>300</v>
      </c>
      <c r="C104" s="105">
        <v>714</v>
      </c>
      <c r="D104" s="106">
        <f t="shared" ref="D104:D118" si="10">(C104/$D$1)*100000</f>
        <v>6.5943023565210499</v>
      </c>
      <c r="E104" s="106">
        <v>11.0798319327731</v>
      </c>
      <c r="F104" s="106">
        <v>70.096638655462101</v>
      </c>
      <c r="G104" s="105">
        <v>20</v>
      </c>
      <c r="H104" s="106">
        <f t="shared" si="6"/>
        <v>28.011204481792717</v>
      </c>
    </row>
    <row r="105" spans="1:8" x14ac:dyDescent="0.25">
      <c r="A105" s="253" t="s">
        <v>301</v>
      </c>
      <c r="B105" s="253" t="s">
        <v>302</v>
      </c>
      <c r="C105" s="105">
        <v>8055</v>
      </c>
      <c r="D105" s="106">
        <f t="shared" si="10"/>
        <v>74.393705156550496</v>
      </c>
      <c r="E105" s="106">
        <v>14.4289261328367</v>
      </c>
      <c r="F105" s="106">
        <v>71.135071384233399</v>
      </c>
      <c r="G105" s="105">
        <v>228</v>
      </c>
      <c r="H105" s="106">
        <f t="shared" si="6"/>
        <v>28.305400372439479</v>
      </c>
    </row>
    <row r="106" spans="1:8" x14ac:dyDescent="0.25">
      <c r="A106" s="253" t="s">
        <v>303</v>
      </c>
      <c r="B106" s="253" t="s">
        <v>304</v>
      </c>
      <c r="C106" s="105">
        <v>773</v>
      </c>
      <c r="D106" s="106">
        <f t="shared" si="10"/>
        <v>7.1392096941047214</v>
      </c>
      <c r="E106" s="106">
        <v>8.2548512289779996</v>
      </c>
      <c r="F106" s="106">
        <v>67.238033635187506</v>
      </c>
      <c r="G106" s="105">
        <v>41</v>
      </c>
      <c r="H106" s="106">
        <f t="shared" si="6"/>
        <v>53.04010349288486</v>
      </c>
    </row>
    <row r="107" spans="1:8" x14ac:dyDescent="0.25">
      <c r="A107" s="253" t="s">
        <v>305</v>
      </c>
      <c r="B107" s="253" t="s">
        <v>306</v>
      </c>
      <c r="C107" s="105">
        <v>18767</v>
      </c>
      <c r="D107" s="106">
        <f t="shared" si="10"/>
        <v>173.32671193953857</v>
      </c>
      <c r="E107" s="106">
        <v>5.0732669046730896</v>
      </c>
      <c r="F107" s="106">
        <v>67.673256247668704</v>
      </c>
      <c r="G107" s="105">
        <v>1029</v>
      </c>
      <c r="H107" s="106">
        <f t="shared" si="6"/>
        <v>54.83028720626632</v>
      </c>
    </row>
    <row r="108" spans="1:8" x14ac:dyDescent="0.25">
      <c r="A108" s="253" t="s">
        <v>307</v>
      </c>
      <c r="B108" s="253" t="s">
        <v>308</v>
      </c>
      <c r="C108" s="105">
        <v>30047</v>
      </c>
      <c r="D108" s="106">
        <f t="shared" si="10"/>
        <v>277.50560631146772</v>
      </c>
      <c r="E108" s="106">
        <v>7.3307484940260199</v>
      </c>
      <c r="F108" s="106">
        <v>69.568542616567299</v>
      </c>
      <c r="G108" s="105">
        <v>651</v>
      </c>
      <c r="H108" s="106">
        <f t="shared" si="6"/>
        <v>21.666056511465371</v>
      </c>
    </row>
    <row r="109" spans="1:8" x14ac:dyDescent="0.25">
      <c r="A109" s="253" t="s">
        <v>309</v>
      </c>
      <c r="B109" s="253" t="s">
        <v>310</v>
      </c>
      <c r="C109" s="105">
        <v>9473</v>
      </c>
      <c r="D109" s="106">
        <f t="shared" si="10"/>
        <v>87.489952693730942</v>
      </c>
      <c r="E109" s="106">
        <v>8.4972025757415803</v>
      </c>
      <c r="F109" s="106">
        <v>67.098596009711798</v>
      </c>
      <c r="G109" s="105">
        <v>585</v>
      </c>
      <c r="H109" s="106">
        <f t="shared" si="6"/>
        <v>61.75446004433654</v>
      </c>
    </row>
    <row r="110" spans="1:8" x14ac:dyDescent="0.25">
      <c r="A110" s="253" t="s">
        <v>311</v>
      </c>
      <c r="B110" s="253" t="s">
        <v>312</v>
      </c>
      <c r="C110" s="105">
        <v>99824</v>
      </c>
      <c r="D110" s="106">
        <f t="shared" si="10"/>
        <v>921.94627232122866</v>
      </c>
      <c r="E110" s="106">
        <v>7.90070524122455</v>
      </c>
      <c r="F110" s="106">
        <v>71.994550408719306</v>
      </c>
      <c r="G110" s="105">
        <v>7475</v>
      </c>
      <c r="H110" s="106">
        <f t="shared" si="6"/>
        <v>74.881791953838757</v>
      </c>
    </row>
    <row r="111" spans="1:8" x14ac:dyDescent="0.25">
      <c r="A111" s="253" t="s">
        <v>313</v>
      </c>
      <c r="B111" s="253" t="s">
        <v>314</v>
      </c>
      <c r="C111" s="105">
        <v>41461</v>
      </c>
      <c r="D111" s="106">
        <f t="shared" si="10"/>
        <v>382.92208683994289</v>
      </c>
      <c r="E111" s="106">
        <v>18.348496177130301</v>
      </c>
      <c r="F111" s="106">
        <v>72.427051928318093</v>
      </c>
      <c r="G111" s="105">
        <v>4944</v>
      </c>
      <c r="H111" s="106">
        <f t="shared" si="6"/>
        <v>119.24459130266999</v>
      </c>
    </row>
    <row r="112" spans="1:8" x14ac:dyDescent="0.25">
      <c r="A112" s="253" t="s">
        <v>315</v>
      </c>
      <c r="B112" s="253" t="s">
        <v>316</v>
      </c>
      <c r="C112" s="105">
        <v>21294</v>
      </c>
      <c r="D112" s="106">
        <f t="shared" si="10"/>
        <v>196.66537027977481</v>
      </c>
      <c r="E112" s="106">
        <v>15.847093077862301</v>
      </c>
      <c r="F112" s="106">
        <v>71.7919601765755</v>
      </c>
      <c r="G112" s="105">
        <v>1320</v>
      </c>
      <c r="H112" s="106">
        <f t="shared" si="6"/>
        <v>61.989292758523533</v>
      </c>
    </row>
    <row r="113" spans="1:8" x14ac:dyDescent="0.25">
      <c r="A113" s="253" t="s">
        <v>317</v>
      </c>
      <c r="B113" s="253" t="s">
        <v>318</v>
      </c>
      <c r="C113" s="105">
        <v>6785</v>
      </c>
      <c r="D113" s="106">
        <f t="shared" si="10"/>
        <v>62.664343822122298</v>
      </c>
      <c r="E113" s="106">
        <v>8.8498157700810598</v>
      </c>
      <c r="F113" s="106">
        <v>68.646425939572495</v>
      </c>
      <c r="G113" s="105">
        <v>480</v>
      </c>
      <c r="H113" s="106">
        <f t="shared" si="6"/>
        <v>70.744288872512897</v>
      </c>
    </row>
    <row r="114" spans="1:8" x14ac:dyDescent="0.25">
      <c r="A114" s="253" t="s">
        <v>319</v>
      </c>
      <c r="B114" s="253" t="s">
        <v>320</v>
      </c>
      <c r="C114" s="105">
        <v>4057</v>
      </c>
      <c r="D114" s="106">
        <f t="shared" si="10"/>
        <v>37.469306247067081</v>
      </c>
      <c r="E114" s="106">
        <v>7.1473995563223998</v>
      </c>
      <c r="F114" s="106">
        <v>64.476213951195405</v>
      </c>
      <c r="G114" s="105">
        <v>70</v>
      </c>
      <c r="H114" s="106">
        <f t="shared" si="6"/>
        <v>17.254128666502339</v>
      </c>
    </row>
    <row r="115" spans="1:8" x14ac:dyDescent="0.25">
      <c r="A115" s="253" t="s">
        <v>321</v>
      </c>
      <c r="B115" s="253" t="s">
        <v>322</v>
      </c>
      <c r="C115" s="105">
        <v>11136</v>
      </c>
      <c r="D115" s="106">
        <f t="shared" si="10"/>
        <v>102.84895103952157</v>
      </c>
      <c r="E115" s="106">
        <v>5.1866918103448203</v>
      </c>
      <c r="F115" s="106">
        <v>53.871228448275801</v>
      </c>
      <c r="G115" s="105">
        <v>42</v>
      </c>
      <c r="H115" s="106">
        <f t="shared" si="6"/>
        <v>3.771551724137931</v>
      </c>
    </row>
    <row r="116" spans="1:8" x14ac:dyDescent="0.25">
      <c r="A116" s="253" t="s">
        <v>323</v>
      </c>
      <c r="B116" s="253" t="s">
        <v>324</v>
      </c>
      <c r="C116" s="105">
        <v>3585</v>
      </c>
      <c r="D116" s="106">
        <f t="shared" si="10"/>
        <v>33.110047546397709</v>
      </c>
      <c r="E116" s="106">
        <v>4.8892608089260801</v>
      </c>
      <c r="F116" s="106">
        <v>38.241283124128302</v>
      </c>
      <c r="G116" s="105">
        <v>54</v>
      </c>
      <c r="H116" s="106">
        <f t="shared" si="6"/>
        <v>15.06276150627615</v>
      </c>
    </row>
    <row r="117" spans="1:8" x14ac:dyDescent="0.25">
      <c r="A117" s="253" t="s">
        <v>325</v>
      </c>
      <c r="B117" s="107" t="s">
        <v>326</v>
      </c>
      <c r="C117" s="108">
        <v>3000</v>
      </c>
      <c r="D117" s="106">
        <f t="shared" si="10"/>
        <v>27.707152758491802</v>
      </c>
      <c r="E117" s="109">
        <v>5.87733333333333</v>
      </c>
      <c r="F117" s="109">
        <v>63.965000000000003</v>
      </c>
      <c r="G117" s="108">
        <v>99</v>
      </c>
      <c r="H117" s="106">
        <f t="shared" si="6"/>
        <v>33</v>
      </c>
    </row>
    <row r="118" spans="1:8" ht="15.75" thickBot="1" x14ac:dyDescent="0.3">
      <c r="A118" s="114"/>
      <c r="B118" s="251" t="s">
        <v>6</v>
      </c>
      <c r="C118" s="110">
        <v>258981</v>
      </c>
      <c r="D118" s="117">
        <f t="shared" si="10"/>
        <v>2391.8753761823218</v>
      </c>
      <c r="E118" s="111">
        <v>10.0216811271869</v>
      </c>
      <c r="F118" s="111">
        <v>69.681799050895606</v>
      </c>
      <c r="G118" s="110">
        <f>SUM(G103:G117)</f>
        <v>17038</v>
      </c>
      <c r="H118" s="117">
        <f t="shared" si="6"/>
        <v>65.788609975249145</v>
      </c>
    </row>
    <row r="119" spans="1:8" x14ac:dyDescent="0.25">
      <c r="A119" s="102" t="s">
        <v>78</v>
      </c>
      <c r="B119" s="102" t="s">
        <v>327</v>
      </c>
      <c r="C119" s="105"/>
      <c r="D119" s="106"/>
      <c r="E119" s="106"/>
      <c r="F119" s="106"/>
      <c r="G119" s="105"/>
      <c r="H119" s="106"/>
    </row>
    <row r="120" spans="1:8" x14ac:dyDescent="0.25">
      <c r="A120" s="253" t="s">
        <v>330</v>
      </c>
      <c r="B120" s="253" t="s">
        <v>331</v>
      </c>
      <c r="C120" s="105">
        <v>17376</v>
      </c>
      <c r="D120" s="106">
        <f>(C120/$D$1)*100000</f>
        <v>160.47982877718454</v>
      </c>
      <c r="E120" s="106">
        <v>5.9483770718231996</v>
      </c>
      <c r="F120" s="106">
        <v>37.369705340699802</v>
      </c>
      <c r="G120" s="105">
        <v>356</v>
      </c>
      <c r="H120" s="106">
        <f>(G120/C120)*1000</f>
        <v>20.488029465930019</v>
      </c>
    </row>
    <row r="121" spans="1:8" x14ac:dyDescent="0.25">
      <c r="A121" s="253" t="s">
        <v>328</v>
      </c>
      <c r="B121" s="253" t="s">
        <v>329</v>
      </c>
      <c r="C121" s="105">
        <v>2517</v>
      </c>
      <c r="D121" s="106">
        <f>(C121/$D$1)*100000</f>
        <v>23.246301164374625</v>
      </c>
      <c r="E121" s="106">
        <v>3.5784664282876402</v>
      </c>
      <c r="F121" s="106">
        <v>15.8096940802542</v>
      </c>
      <c r="G121" s="112" t="s">
        <v>138</v>
      </c>
      <c r="H121" s="112" t="s">
        <v>138</v>
      </c>
    </row>
    <row r="122" spans="1:8" x14ac:dyDescent="0.25">
      <c r="A122" s="253" t="s">
        <v>332</v>
      </c>
      <c r="B122" s="253" t="s">
        <v>333</v>
      </c>
      <c r="C122" s="105">
        <v>2420</v>
      </c>
      <c r="D122" s="106">
        <f t="shared" ref="D122:D128" si="11">(C122/$D$1)*100000</f>
        <v>22.350436558516723</v>
      </c>
      <c r="E122" s="106">
        <v>4.4681818181818098</v>
      </c>
      <c r="F122" s="106">
        <v>41.311570247933801</v>
      </c>
      <c r="G122" s="105">
        <v>120</v>
      </c>
      <c r="H122" s="106">
        <f t="shared" si="6"/>
        <v>49.586776859504134</v>
      </c>
    </row>
    <row r="123" spans="1:8" x14ac:dyDescent="0.25">
      <c r="A123" s="253" t="s">
        <v>334</v>
      </c>
      <c r="B123" s="253" t="s">
        <v>335</v>
      </c>
      <c r="C123" s="105">
        <v>48271</v>
      </c>
      <c r="D123" s="106">
        <f t="shared" si="11"/>
        <v>445.81732360171929</v>
      </c>
      <c r="E123" s="106">
        <v>12.7432619999585</v>
      </c>
      <c r="F123" s="106">
        <v>68.601520581715704</v>
      </c>
      <c r="G123" s="105">
        <v>9212</v>
      </c>
      <c r="H123" s="106">
        <f t="shared" si="6"/>
        <v>190.83922023575232</v>
      </c>
    </row>
    <row r="124" spans="1:8" x14ac:dyDescent="0.25">
      <c r="A124" s="253" t="s">
        <v>336</v>
      </c>
      <c r="B124" s="253" t="s">
        <v>337</v>
      </c>
      <c r="C124" s="105">
        <v>15187</v>
      </c>
      <c r="D124" s="106">
        <f t="shared" si="11"/>
        <v>140.26284298107166</v>
      </c>
      <c r="E124" s="106">
        <v>6.9059722130769696</v>
      </c>
      <c r="F124" s="106">
        <v>41.532626588529602</v>
      </c>
      <c r="G124" s="105">
        <v>603</v>
      </c>
      <c r="H124" s="106">
        <f t="shared" si="6"/>
        <v>39.705010864555213</v>
      </c>
    </row>
    <row r="125" spans="1:8" x14ac:dyDescent="0.25">
      <c r="A125" s="253" t="s">
        <v>338</v>
      </c>
      <c r="B125" s="253" t="s">
        <v>339</v>
      </c>
      <c r="C125" s="105">
        <v>17034</v>
      </c>
      <c r="D125" s="106">
        <f t="shared" si="11"/>
        <v>157.32121336271646</v>
      </c>
      <c r="E125" s="106">
        <v>13.6616766467065</v>
      </c>
      <c r="F125" s="106">
        <v>70.705706234589599</v>
      </c>
      <c r="G125" s="105">
        <v>1146</v>
      </c>
      <c r="H125" s="106">
        <f t="shared" si="6"/>
        <v>67.277210285311725</v>
      </c>
    </row>
    <row r="126" spans="1:8" x14ac:dyDescent="0.25">
      <c r="A126" s="253" t="s">
        <v>340</v>
      </c>
      <c r="B126" s="253" t="s">
        <v>341</v>
      </c>
      <c r="C126" s="105">
        <v>4067</v>
      </c>
      <c r="D126" s="106">
        <f t="shared" si="11"/>
        <v>37.561663422928717</v>
      </c>
      <c r="E126" s="106">
        <v>13.1354806983034</v>
      </c>
      <c r="F126" s="106">
        <v>44.366855175805199</v>
      </c>
      <c r="G126" s="105">
        <v>51</v>
      </c>
      <c r="H126" s="106">
        <f t="shared" si="6"/>
        <v>12.539955741332678</v>
      </c>
    </row>
    <row r="127" spans="1:8" x14ac:dyDescent="0.25">
      <c r="A127" s="107" t="s">
        <v>342</v>
      </c>
      <c r="B127" s="107" t="s">
        <v>343</v>
      </c>
      <c r="C127" s="108">
        <v>45399</v>
      </c>
      <c r="D127" s="106">
        <f t="shared" si="11"/>
        <v>419.29234269425649</v>
      </c>
      <c r="E127" s="109">
        <v>9.1001123372761494</v>
      </c>
      <c r="F127" s="109">
        <v>38.244212427586497</v>
      </c>
      <c r="G127" s="108">
        <v>3546</v>
      </c>
      <c r="H127" s="106">
        <f t="shared" si="6"/>
        <v>78.107447300601336</v>
      </c>
    </row>
    <row r="128" spans="1:8" ht="15.75" thickBot="1" x14ac:dyDescent="0.3">
      <c r="A128" s="251"/>
      <c r="B128" s="251" t="s">
        <v>6</v>
      </c>
      <c r="C128" s="110">
        <v>152271</v>
      </c>
      <c r="D128" s="117">
        <f t="shared" si="11"/>
        <v>1406.3319525627685</v>
      </c>
      <c r="E128" s="111">
        <v>10.1297095310334</v>
      </c>
      <c r="F128" s="111">
        <v>51.5686703311858</v>
      </c>
      <c r="G128" s="110">
        <f>SUM(G121:G127)</f>
        <v>14678</v>
      </c>
      <c r="H128" s="117">
        <f t="shared" si="6"/>
        <v>96.393929244570529</v>
      </c>
    </row>
    <row r="129" spans="1:8" x14ac:dyDescent="0.25">
      <c r="A129" s="102" t="s">
        <v>79</v>
      </c>
      <c r="B129" s="102" t="s">
        <v>344</v>
      </c>
      <c r="C129" s="105"/>
      <c r="D129" s="106"/>
      <c r="E129" s="106"/>
      <c r="F129" s="106"/>
      <c r="G129" s="105"/>
      <c r="H129" s="106"/>
    </row>
    <row r="130" spans="1:8" x14ac:dyDescent="0.25">
      <c r="A130" s="253" t="s">
        <v>345</v>
      </c>
      <c r="B130" s="253" t="s">
        <v>346</v>
      </c>
      <c r="C130" s="105">
        <v>6824</v>
      </c>
      <c r="D130" s="106">
        <f>(C130/$D$1)*100000</f>
        <v>63.024536807982692</v>
      </c>
      <c r="E130" s="106">
        <v>3.7781359906213301</v>
      </c>
      <c r="F130" s="106">
        <v>36.465123094958898</v>
      </c>
      <c r="G130" s="105">
        <v>14</v>
      </c>
      <c r="H130" s="106">
        <f t="shared" si="6"/>
        <v>2.0515826494724503</v>
      </c>
    </row>
    <row r="131" spans="1:8" x14ac:dyDescent="0.25">
      <c r="A131" s="253" t="s">
        <v>347</v>
      </c>
      <c r="B131" s="253" t="s">
        <v>348</v>
      </c>
      <c r="C131" s="105">
        <v>4931</v>
      </c>
      <c r="D131" s="106">
        <f t="shared" ref="D131:D145" si="12">(C131/$D$1)*100000</f>
        <v>45.541323417374358</v>
      </c>
      <c r="E131" s="106">
        <v>10.6921516933684</v>
      </c>
      <c r="F131" s="106">
        <v>67.312715473534695</v>
      </c>
      <c r="G131" s="105">
        <v>218</v>
      </c>
      <c r="H131" s="106">
        <f t="shared" si="6"/>
        <v>44.210099371324276</v>
      </c>
    </row>
    <row r="132" spans="1:8" x14ac:dyDescent="0.25">
      <c r="A132" s="253" t="s">
        <v>349</v>
      </c>
      <c r="B132" s="253" t="s">
        <v>350</v>
      </c>
      <c r="C132" s="105">
        <v>3425</v>
      </c>
      <c r="D132" s="106">
        <f t="shared" si="12"/>
        <v>31.632332732611474</v>
      </c>
      <c r="E132" s="106">
        <v>4.3214598540145897</v>
      </c>
      <c r="F132" s="106">
        <v>48.135766423357602</v>
      </c>
      <c r="G132" s="105">
        <v>466</v>
      </c>
      <c r="H132" s="106">
        <f t="shared" si="6"/>
        <v>136.05839416058393</v>
      </c>
    </row>
    <row r="133" spans="1:8" x14ac:dyDescent="0.25">
      <c r="A133" s="253" t="s">
        <v>351</v>
      </c>
      <c r="B133" s="253" t="s">
        <v>352</v>
      </c>
      <c r="C133" s="105">
        <v>12480</v>
      </c>
      <c r="D133" s="106">
        <f t="shared" si="12"/>
        <v>115.2617554753259</v>
      </c>
      <c r="E133" s="106">
        <v>5.7801282051282001</v>
      </c>
      <c r="F133" s="106">
        <v>55.797596153846101</v>
      </c>
      <c r="G133" s="105">
        <v>48</v>
      </c>
      <c r="H133" s="106">
        <f t="shared" si="6"/>
        <v>3.8461538461538463</v>
      </c>
    </row>
    <row r="134" spans="1:8" x14ac:dyDescent="0.25">
      <c r="A134" s="253" t="s">
        <v>353</v>
      </c>
      <c r="B134" s="253" t="s">
        <v>354</v>
      </c>
      <c r="C134" s="105">
        <v>13244</v>
      </c>
      <c r="D134" s="106">
        <f t="shared" si="12"/>
        <v>122.31784371115515</v>
      </c>
      <c r="E134" s="106">
        <v>4.6116732105104097</v>
      </c>
      <c r="F134" s="106">
        <v>33.074222289338501</v>
      </c>
      <c r="G134" s="105">
        <v>24</v>
      </c>
      <c r="H134" s="106">
        <f t="shared" si="6"/>
        <v>1.812141347025068</v>
      </c>
    </row>
    <row r="135" spans="1:8" x14ac:dyDescent="0.25">
      <c r="A135" s="253" t="s">
        <v>355</v>
      </c>
      <c r="B135" s="253" t="s">
        <v>356</v>
      </c>
      <c r="C135" s="105">
        <v>36351</v>
      </c>
      <c r="D135" s="106">
        <f t="shared" si="12"/>
        <v>335.72756997464518</v>
      </c>
      <c r="E135" s="106">
        <v>3.52314929437979</v>
      </c>
      <c r="F135" s="106">
        <v>54.1128717229237</v>
      </c>
      <c r="G135" s="105">
        <v>157</v>
      </c>
      <c r="H135" s="106">
        <f t="shared" si="6"/>
        <v>4.3190008527963464</v>
      </c>
    </row>
    <row r="136" spans="1:8" x14ac:dyDescent="0.25">
      <c r="A136" s="253" t="s">
        <v>357</v>
      </c>
      <c r="B136" s="253" t="s">
        <v>358</v>
      </c>
      <c r="C136" s="105">
        <v>9375</v>
      </c>
      <c r="D136" s="106">
        <f t="shared" si="12"/>
        <v>86.584852370286882</v>
      </c>
      <c r="E136" s="106">
        <v>5.77877333333333</v>
      </c>
      <c r="F136" s="106">
        <v>40.097173333333302</v>
      </c>
      <c r="G136" s="105">
        <v>92</v>
      </c>
      <c r="H136" s="106">
        <f t="shared" ref="H136:H199" si="13">(G136/C136)*1000</f>
        <v>9.8133333333333344</v>
      </c>
    </row>
    <row r="137" spans="1:8" x14ac:dyDescent="0.25">
      <c r="A137" s="253" t="s">
        <v>359</v>
      </c>
      <c r="B137" s="253" t="s">
        <v>360</v>
      </c>
      <c r="C137" s="105">
        <v>4528</v>
      </c>
      <c r="D137" s="106">
        <f t="shared" si="12"/>
        <v>41.819329230150295</v>
      </c>
      <c r="E137" s="106">
        <v>2.6928003533568901</v>
      </c>
      <c r="F137" s="106">
        <v>53.892005300353297</v>
      </c>
      <c r="G137" s="105">
        <v>3</v>
      </c>
      <c r="H137" s="106">
        <f t="shared" si="13"/>
        <v>0.66254416961130747</v>
      </c>
    </row>
    <row r="138" spans="1:8" x14ac:dyDescent="0.25">
      <c r="A138" s="253" t="s">
        <v>361</v>
      </c>
      <c r="B138" s="253" t="s">
        <v>362</v>
      </c>
      <c r="C138" s="105">
        <v>29084</v>
      </c>
      <c r="D138" s="106">
        <f t="shared" si="12"/>
        <v>268.61161027599189</v>
      </c>
      <c r="E138" s="106">
        <v>7.0845482051987299</v>
      </c>
      <c r="F138" s="106">
        <v>58.754779260074201</v>
      </c>
      <c r="G138" s="105">
        <v>1477</v>
      </c>
      <c r="H138" s="106">
        <f t="shared" si="13"/>
        <v>50.783936184843895</v>
      </c>
    </row>
    <row r="139" spans="1:8" x14ac:dyDescent="0.25">
      <c r="A139" s="253" t="s">
        <v>363</v>
      </c>
      <c r="B139" s="253" t="s">
        <v>364</v>
      </c>
      <c r="C139" s="105">
        <v>4956</v>
      </c>
      <c r="D139" s="106">
        <f t="shared" si="12"/>
        <v>45.772216357028455</v>
      </c>
      <c r="E139" s="106">
        <v>13.4148506860371</v>
      </c>
      <c r="F139" s="106">
        <v>56.943502824858697</v>
      </c>
      <c r="G139" s="105">
        <v>884</v>
      </c>
      <c r="H139" s="106">
        <f t="shared" si="13"/>
        <v>178.36965294592414</v>
      </c>
    </row>
    <row r="140" spans="1:8" x14ac:dyDescent="0.25">
      <c r="A140" s="253" t="s">
        <v>365</v>
      </c>
      <c r="B140" s="253" t="s">
        <v>366</v>
      </c>
      <c r="C140" s="105">
        <v>4211</v>
      </c>
      <c r="D140" s="106">
        <f t="shared" si="12"/>
        <v>38.891606755336326</v>
      </c>
      <c r="E140" s="106">
        <v>10.715269532177601</v>
      </c>
      <c r="F140" s="106">
        <v>57.668487295179197</v>
      </c>
      <c r="G140" s="105">
        <v>564</v>
      </c>
      <c r="H140" s="106">
        <f t="shared" si="13"/>
        <v>133.934932320114</v>
      </c>
    </row>
    <row r="141" spans="1:8" x14ac:dyDescent="0.25">
      <c r="A141" s="253" t="s">
        <v>367</v>
      </c>
      <c r="B141" s="253" t="s">
        <v>368</v>
      </c>
      <c r="C141" s="105">
        <v>30033</v>
      </c>
      <c r="D141" s="106">
        <f t="shared" si="12"/>
        <v>277.37630626526141</v>
      </c>
      <c r="E141" s="106">
        <v>4.9836180201777998</v>
      </c>
      <c r="F141" s="106">
        <v>58.487097526054598</v>
      </c>
      <c r="G141" s="105">
        <v>185</v>
      </c>
      <c r="H141" s="106">
        <f t="shared" si="13"/>
        <v>6.159890786801185</v>
      </c>
    </row>
    <row r="142" spans="1:8" x14ac:dyDescent="0.25">
      <c r="A142" s="253" t="s">
        <v>369</v>
      </c>
      <c r="B142" s="253" t="s">
        <v>370</v>
      </c>
      <c r="C142" s="105">
        <v>8264</v>
      </c>
      <c r="D142" s="106">
        <f t="shared" si="12"/>
        <v>76.323970132058747</v>
      </c>
      <c r="E142" s="106">
        <v>7.1683204259438504</v>
      </c>
      <c r="F142" s="106">
        <v>66.525653436592407</v>
      </c>
      <c r="G142" s="105">
        <v>285</v>
      </c>
      <c r="H142" s="106">
        <f t="shared" si="13"/>
        <v>34.486931268151011</v>
      </c>
    </row>
    <row r="143" spans="1:8" x14ac:dyDescent="0.25">
      <c r="A143" s="253" t="s">
        <v>371</v>
      </c>
      <c r="B143" s="253" t="s">
        <v>372</v>
      </c>
      <c r="C143" s="105">
        <v>10263</v>
      </c>
      <c r="D143" s="106">
        <f t="shared" si="12"/>
        <v>94.786169586800469</v>
      </c>
      <c r="E143" s="106">
        <v>9.1400175387313602</v>
      </c>
      <c r="F143" s="106">
        <v>56.015297671246202</v>
      </c>
      <c r="G143" s="105">
        <v>293</v>
      </c>
      <c r="H143" s="106">
        <f t="shared" si="13"/>
        <v>28.549157166520512</v>
      </c>
    </row>
    <row r="144" spans="1:8" x14ac:dyDescent="0.25">
      <c r="A144" s="107" t="s">
        <v>373</v>
      </c>
      <c r="B144" s="107" t="s">
        <v>374</v>
      </c>
      <c r="C144" s="108">
        <v>5200</v>
      </c>
      <c r="D144" s="106">
        <f t="shared" si="12"/>
        <v>48.025731448052461</v>
      </c>
      <c r="E144" s="109">
        <v>7.65942307692307</v>
      </c>
      <c r="F144" s="109">
        <v>62.672499999999999</v>
      </c>
      <c r="G144" s="108">
        <v>411</v>
      </c>
      <c r="H144" s="106">
        <f t="shared" si="13"/>
        <v>79.038461538461547</v>
      </c>
    </row>
    <row r="145" spans="1:8" ht="15.75" thickBot="1" x14ac:dyDescent="0.3">
      <c r="A145" s="251"/>
      <c r="B145" s="251" t="s">
        <v>6</v>
      </c>
      <c r="C145" s="110">
        <v>183169</v>
      </c>
      <c r="D145" s="117">
        <f t="shared" si="12"/>
        <v>1691.6971545400615</v>
      </c>
      <c r="E145" s="111">
        <v>5.9025053366017097</v>
      </c>
      <c r="F145" s="111">
        <v>54.091975170470903</v>
      </c>
      <c r="G145" s="110">
        <f>SUM(G129:G144)</f>
        <v>5121</v>
      </c>
      <c r="H145" s="117">
        <f t="shared" si="13"/>
        <v>27.957787616900241</v>
      </c>
    </row>
    <row r="146" spans="1:8" x14ac:dyDescent="0.25">
      <c r="A146" s="102" t="s">
        <v>80</v>
      </c>
      <c r="B146" s="102" t="s">
        <v>375</v>
      </c>
      <c r="C146" s="105"/>
      <c r="D146" s="106"/>
      <c r="E146" s="106"/>
      <c r="F146" s="106"/>
      <c r="G146" s="105"/>
      <c r="H146" s="106"/>
    </row>
    <row r="147" spans="1:8" x14ac:dyDescent="0.25">
      <c r="A147" s="253" t="s">
        <v>376</v>
      </c>
      <c r="B147" s="253" t="s">
        <v>377</v>
      </c>
      <c r="C147" s="105">
        <v>10193</v>
      </c>
      <c r="D147" s="106">
        <f>(C147/$D$1)*100000</f>
        <v>94.139669355768987</v>
      </c>
      <c r="E147" s="106">
        <v>9.2834298047679695</v>
      </c>
      <c r="F147" s="106">
        <v>47.393211027175496</v>
      </c>
      <c r="G147" s="105">
        <v>204</v>
      </c>
      <c r="H147" s="106">
        <f t="shared" si="13"/>
        <v>20.013734916118906</v>
      </c>
    </row>
    <row r="148" spans="1:8" x14ac:dyDescent="0.25">
      <c r="A148" s="253" t="s">
        <v>378</v>
      </c>
      <c r="B148" s="253" t="s">
        <v>379</v>
      </c>
      <c r="C148" s="105">
        <v>3005</v>
      </c>
      <c r="D148" s="106">
        <f t="shared" ref="D148:D151" si="14">(C148/$D$1)*100000</f>
        <v>27.753331346422627</v>
      </c>
      <c r="E148" s="106">
        <v>7.2402662229617301</v>
      </c>
      <c r="F148" s="106">
        <v>46.066222961730404</v>
      </c>
      <c r="G148" s="105">
        <v>11</v>
      </c>
      <c r="H148" s="106">
        <f t="shared" si="13"/>
        <v>3.6605657237936771</v>
      </c>
    </row>
    <row r="149" spans="1:8" x14ac:dyDescent="0.25">
      <c r="A149" s="253" t="s">
        <v>380</v>
      </c>
      <c r="B149" s="253" t="s">
        <v>381</v>
      </c>
      <c r="C149" s="105">
        <v>1157</v>
      </c>
      <c r="D149" s="106">
        <f t="shared" si="14"/>
        <v>10.685725247191673</v>
      </c>
      <c r="E149" s="106">
        <v>10.1002592912705</v>
      </c>
      <c r="F149" s="106">
        <v>53.3837510803802</v>
      </c>
      <c r="G149" s="112" t="s">
        <v>138</v>
      </c>
      <c r="H149" s="112" t="s">
        <v>138</v>
      </c>
    </row>
    <row r="150" spans="1:8" x14ac:dyDescent="0.25">
      <c r="A150" s="107" t="s">
        <v>382</v>
      </c>
      <c r="B150" s="107" t="s">
        <v>383</v>
      </c>
      <c r="C150" s="108">
        <v>7259</v>
      </c>
      <c r="D150" s="106">
        <f t="shared" si="14"/>
        <v>67.042073957963993</v>
      </c>
      <c r="E150" s="109">
        <v>11.698994351839</v>
      </c>
      <c r="F150" s="109">
        <v>54.0822427331588</v>
      </c>
      <c r="G150" s="108">
        <v>381</v>
      </c>
      <c r="H150" s="106">
        <f t="shared" si="13"/>
        <v>52.486568397850945</v>
      </c>
    </row>
    <row r="151" spans="1:8" ht="15.75" thickBot="1" x14ac:dyDescent="0.3">
      <c r="A151" s="251"/>
      <c r="B151" s="251" t="s">
        <v>6</v>
      </c>
      <c r="C151" s="110">
        <v>21614</v>
      </c>
      <c r="D151" s="117">
        <f t="shared" si="14"/>
        <v>199.62079990734728</v>
      </c>
      <c r="E151" s="111">
        <v>9.8543536596650299</v>
      </c>
      <c r="F151" s="111">
        <v>49.775885999814903</v>
      </c>
      <c r="G151" s="110">
        <f>SUM(G147:G150)</f>
        <v>596</v>
      </c>
      <c r="H151" s="117">
        <f t="shared" si="13"/>
        <v>27.574720088831313</v>
      </c>
    </row>
    <row r="152" spans="1:8" x14ac:dyDescent="0.25">
      <c r="A152" s="102" t="s">
        <v>81</v>
      </c>
      <c r="B152" s="102" t="s">
        <v>384</v>
      </c>
      <c r="C152" s="105"/>
      <c r="D152" s="106"/>
      <c r="E152" s="106"/>
      <c r="F152" s="106"/>
      <c r="G152" s="105"/>
      <c r="H152" s="106"/>
    </row>
    <row r="153" spans="1:8" x14ac:dyDescent="0.25">
      <c r="A153" s="253" t="s">
        <v>385</v>
      </c>
      <c r="B153" s="253" t="s">
        <v>386</v>
      </c>
      <c r="C153" s="105">
        <v>1834</v>
      </c>
      <c r="D153" s="106">
        <f>(C153/$D$1)*100000</f>
        <v>16.938306053024657</v>
      </c>
      <c r="E153" s="106">
        <v>10.207742639040299</v>
      </c>
      <c r="F153" s="106">
        <v>54.576881134132996</v>
      </c>
      <c r="G153" s="105">
        <v>9</v>
      </c>
      <c r="H153" s="106">
        <f t="shared" si="13"/>
        <v>4.9073064340239911</v>
      </c>
    </row>
    <row r="154" spans="1:8" x14ac:dyDescent="0.25">
      <c r="A154" s="253" t="s">
        <v>387</v>
      </c>
      <c r="B154" s="253" t="s">
        <v>388</v>
      </c>
      <c r="C154" s="105">
        <v>55331</v>
      </c>
      <c r="D154" s="106">
        <f t="shared" ref="D154:D160" si="15">(C154/$D$1)*100000</f>
        <v>511.02148976003667</v>
      </c>
      <c r="E154" s="106">
        <v>10.4389040501707</v>
      </c>
      <c r="F154" s="106">
        <v>67.165061177278503</v>
      </c>
      <c r="G154" s="105">
        <v>89</v>
      </c>
      <c r="H154" s="106">
        <f t="shared" si="13"/>
        <v>1.6085015633189352</v>
      </c>
    </row>
    <row r="155" spans="1:8" x14ac:dyDescent="0.25">
      <c r="A155" s="253" t="s">
        <v>389</v>
      </c>
      <c r="B155" s="253" t="s">
        <v>390</v>
      </c>
      <c r="C155" s="105">
        <v>2560</v>
      </c>
      <c r="D155" s="106">
        <f t="shared" si="15"/>
        <v>23.643437020579672</v>
      </c>
      <c r="E155" s="106">
        <v>8.0804687499999996</v>
      </c>
      <c r="F155" s="106">
        <v>50.924609375000003</v>
      </c>
      <c r="G155" s="105">
        <v>28</v>
      </c>
      <c r="H155" s="106">
        <f t="shared" si="13"/>
        <v>10.9375</v>
      </c>
    </row>
    <row r="156" spans="1:8" x14ac:dyDescent="0.25">
      <c r="A156" s="253" t="s">
        <v>391</v>
      </c>
      <c r="B156" s="253" t="s">
        <v>392</v>
      </c>
      <c r="C156" s="105">
        <v>14379</v>
      </c>
      <c r="D156" s="106">
        <f t="shared" si="15"/>
        <v>132.80038317145122</v>
      </c>
      <c r="E156" s="106">
        <v>9.3939773280478391</v>
      </c>
      <c r="F156" s="106">
        <v>58.014674177620101</v>
      </c>
      <c r="G156" s="105">
        <v>19</v>
      </c>
      <c r="H156" s="106">
        <f t="shared" si="13"/>
        <v>1.3213714444676263</v>
      </c>
    </row>
    <row r="157" spans="1:8" x14ac:dyDescent="0.25">
      <c r="A157" s="253" t="s">
        <v>393</v>
      </c>
      <c r="B157" s="253" t="s">
        <v>394</v>
      </c>
      <c r="C157" s="105">
        <v>33758</v>
      </c>
      <c r="D157" s="106">
        <f t="shared" si="15"/>
        <v>311.77935427372211</v>
      </c>
      <c r="E157" s="106">
        <v>12.0193731856152</v>
      </c>
      <c r="F157" s="106">
        <v>62.791841933763799</v>
      </c>
      <c r="G157" s="105">
        <v>269</v>
      </c>
      <c r="H157" s="106">
        <f t="shared" si="13"/>
        <v>7.9684815451152318</v>
      </c>
    </row>
    <row r="158" spans="1:8" x14ac:dyDescent="0.25">
      <c r="A158" s="253" t="s">
        <v>395</v>
      </c>
      <c r="B158" s="253" t="s">
        <v>396</v>
      </c>
      <c r="C158" s="105">
        <v>13786</v>
      </c>
      <c r="D158" s="106">
        <f t="shared" si="15"/>
        <v>127.32360264285599</v>
      </c>
      <c r="E158" s="106">
        <v>3.7434353692151401</v>
      </c>
      <c r="F158" s="106">
        <v>51.312926156970804</v>
      </c>
      <c r="G158" s="105">
        <v>38</v>
      </c>
      <c r="H158" s="106">
        <f t="shared" si="13"/>
        <v>2.7564195560713767</v>
      </c>
    </row>
    <row r="159" spans="1:8" x14ac:dyDescent="0.25">
      <c r="A159" s="107" t="s">
        <v>397</v>
      </c>
      <c r="B159" s="107" t="s">
        <v>398</v>
      </c>
      <c r="C159" s="108">
        <v>33622</v>
      </c>
      <c r="D159" s="106">
        <f t="shared" si="15"/>
        <v>310.52329668200377</v>
      </c>
      <c r="E159" s="109">
        <v>4.9521444292427503</v>
      </c>
      <c r="F159" s="109">
        <v>49.7037059068467</v>
      </c>
      <c r="G159" s="108">
        <v>135</v>
      </c>
      <c r="H159" s="106">
        <f t="shared" si="13"/>
        <v>4.0152281244423298</v>
      </c>
    </row>
    <row r="160" spans="1:8" ht="15.75" thickBot="1" x14ac:dyDescent="0.3">
      <c r="A160" s="251"/>
      <c r="B160" s="251" t="s">
        <v>6</v>
      </c>
      <c r="C160" s="110">
        <v>155270</v>
      </c>
      <c r="D160" s="117">
        <f t="shared" si="15"/>
        <v>1434.0298696036741</v>
      </c>
      <c r="E160" s="111">
        <v>8.8615701680942802</v>
      </c>
      <c r="F160" s="111">
        <v>59.761892187801799</v>
      </c>
      <c r="G160" s="110">
        <f>SUM(G153:G159)</f>
        <v>587</v>
      </c>
      <c r="H160" s="117">
        <f t="shared" si="13"/>
        <v>3.7805113672956785</v>
      </c>
    </row>
    <row r="161" spans="1:8" x14ac:dyDescent="0.25">
      <c r="A161" s="102" t="s">
        <v>82</v>
      </c>
      <c r="B161" s="102" t="s">
        <v>399</v>
      </c>
      <c r="C161" s="105"/>
      <c r="D161" s="106"/>
      <c r="E161" s="106"/>
      <c r="F161" s="106"/>
      <c r="G161" s="105"/>
      <c r="H161" s="106"/>
    </row>
    <row r="162" spans="1:8" x14ac:dyDescent="0.25">
      <c r="A162" s="253" t="s">
        <v>400</v>
      </c>
      <c r="B162" s="253" t="s">
        <v>401</v>
      </c>
      <c r="C162" s="105">
        <v>161</v>
      </c>
      <c r="D162" s="106">
        <f>(C162/$D$1)*100000</f>
        <v>1.4869505313723934</v>
      </c>
      <c r="E162" s="106">
        <v>6.3229813664596204</v>
      </c>
      <c r="F162" s="106">
        <v>39.403726708074501</v>
      </c>
      <c r="G162" s="112" t="s">
        <v>138</v>
      </c>
      <c r="H162" s="112" t="s">
        <v>138</v>
      </c>
    </row>
    <row r="163" spans="1:8" x14ac:dyDescent="0.25">
      <c r="A163" s="253" t="s">
        <v>402</v>
      </c>
      <c r="B163" s="253" t="s">
        <v>403</v>
      </c>
      <c r="C163" s="105">
        <v>1324</v>
      </c>
      <c r="D163" s="106">
        <f t="shared" ref="D163:D176" si="16">(C163/$D$1)*100000</f>
        <v>12.22809008408105</v>
      </c>
      <c r="E163" s="106">
        <v>5.6382175226586098</v>
      </c>
      <c r="F163" s="106">
        <v>47.651057401812601</v>
      </c>
      <c r="G163" s="105">
        <v>16</v>
      </c>
      <c r="H163" s="106">
        <f t="shared" si="13"/>
        <v>12.084592145015106</v>
      </c>
    </row>
    <row r="164" spans="1:8" x14ac:dyDescent="0.25">
      <c r="A164" s="253" t="s">
        <v>404</v>
      </c>
      <c r="B164" s="253" t="s">
        <v>405</v>
      </c>
      <c r="C164" s="105">
        <v>15200</v>
      </c>
      <c r="D164" s="106">
        <f t="shared" si="16"/>
        <v>140.3829073096918</v>
      </c>
      <c r="E164" s="106">
        <v>5.8681578947368402</v>
      </c>
      <c r="F164" s="106">
        <v>50.617171052631498</v>
      </c>
      <c r="G164" s="105">
        <v>193</v>
      </c>
      <c r="H164" s="106">
        <f t="shared" si="13"/>
        <v>12.69736842105263</v>
      </c>
    </row>
    <row r="165" spans="1:8" x14ac:dyDescent="0.25">
      <c r="A165" s="253" t="s">
        <v>406</v>
      </c>
      <c r="B165" s="253" t="s">
        <v>407</v>
      </c>
      <c r="C165" s="105">
        <v>12462</v>
      </c>
      <c r="D165" s="106">
        <f t="shared" si="16"/>
        <v>115.09551255877496</v>
      </c>
      <c r="E165" s="106">
        <v>11.8663938372652</v>
      </c>
      <c r="F165" s="106">
        <v>69.071336864066694</v>
      </c>
      <c r="G165" s="105">
        <v>1438</v>
      </c>
      <c r="H165" s="106">
        <f t="shared" si="13"/>
        <v>115.39078799550634</v>
      </c>
    </row>
    <row r="166" spans="1:8" x14ac:dyDescent="0.25">
      <c r="A166" s="253" t="s">
        <v>408</v>
      </c>
      <c r="B166" s="253" t="s">
        <v>409</v>
      </c>
      <c r="C166" s="105">
        <v>18512</v>
      </c>
      <c r="D166" s="106">
        <f t="shared" si="16"/>
        <v>170.97160395506677</v>
      </c>
      <c r="E166" s="106">
        <v>3.0870246326706998</v>
      </c>
      <c r="F166" s="106">
        <v>54.221207865168502</v>
      </c>
      <c r="G166" s="105">
        <v>20</v>
      </c>
      <c r="H166" s="106">
        <f t="shared" si="13"/>
        <v>1.0803802938634399</v>
      </c>
    </row>
    <row r="167" spans="1:8" x14ac:dyDescent="0.25">
      <c r="A167" s="253" t="s">
        <v>410</v>
      </c>
      <c r="B167" s="253" t="s">
        <v>411</v>
      </c>
      <c r="C167" s="105">
        <v>5126</v>
      </c>
      <c r="D167" s="106">
        <f t="shared" si="16"/>
        <v>47.342288346676327</v>
      </c>
      <c r="E167" s="106">
        <v>11.936987904799</v>
      </c>
      <c r="F167" s="106">
        <v>68.769801014436197</v>
      </c>
      <c r="G167" s="105">
        <v>271</v>
      </c>
      <c r="H167" s="106">
        <f t="shared" si="13"/>
        <v>52.867733125243859</v>
      </c>
    </row>
    <row r="168" spans="1:8" x14ac:dyDescent="0.25">
      <c r="A168" s="253" t="s">
        <v>412</v>
      </c>
      <c r="B168" s="253" t="s">
        <v>413</v>
      </c>
      <c r="C168" s="105">
        <v>30438</v>
      </c>
      <c r="D168" s="106">
        <f t="shared" si="16"/>
        <v>281.11677188765782</v>
      </c>
      <c r="E168" s="106">
        <v>8.8423352388461698</v>
      </c>
      <c r="F168" s="106">
        <v>70.217984098823806</v>
      </c>
      <c r="G168" s="105">
        <v>1844</v>
      </c>
      <c r="H168" s="106">
        <f t="shared" si="13"/>
        <v>60.582167028057036</v>
      </c>
    </row>
    <row r="169" spans="1:8" x14ac:dyDescent="0.25">
      <c r="A169" s="253" t="s">
        <v>414</v>
      </c>
      <c r="B169" s="253" t="s">
        <v>415</v>
      </c>
      <c r="C169" s="105">
        <v>7347</v>
      </c>
      <c r="D169" s="106">
        <f t="shared" si="16"/>
        <v>67.854817105546417</v>
      </c>
      <c r="E169" s="106">
        <v>5.2724921736763299</v>
      </c>
      <c r="F169" s="106">
        <v>69.155437593575598</v>
      </c>
      <c r="G169" s="105">
        <v>10</v>
      </c>
      <c r="H169" s="106">
        <f t="shared" si="13"/>
        <v>1.3610997686130393</v>
      </c>
    </row>
    <row r="170" spans="1:8" x14ac:dyDescent="0.25">
      <c r="A170" s="253" t="s">
        <v>416</v>
      </c>
      <c r="B170" s="253" t="s">
        <v>417</v>
      </c>
      <c r="C170" s="105">
        <v>12788</v>
      </c>
      <c r="D170" s="106">
        <f t="shared" si="16"/>
        <v>118.1063564918644</v>
      </c>
      <c r="E170" s="106">
        <v>3.2919142946512299</v>
      </c>
      <c r="F170" s="106">
        <v>42.795198623709702</v>
      </c>
      <c r="G170" s="105">
        <v>31</v>
      </c>
      <c r="H170" s="106">
        <f t="shared" si="13"/>
        <v>2.4241476384110103</v>
      </c>
    </row>
    <row r="171" spans="1:8" x14ac:dyDescent="0.25">
      <c r="A171" s="253" t="s">
        <v>418</v>
      </c>
      <c r="B171" s="253" t="s">
        <v>419</v>
      </c>
      <c r="C171" s="105">
        <v>1755</v>
      </c>
      <c r="D171" s="106">
        <f t="shared" si="16"/>
        <v>16.208684363717705</v>
      </c>
      <c r="E171" s="106">
        <v>2.94586894586894</v>
      </c>
      <c r="F171" s="106">
        <v>42.486039886039798</v>
      </c>
      <c r="G171" s="105">
        <v>1</v>
      </c>
      <c r="H171" s="106">
        <f t="shared" si="13"/>
        <v>0.56980056980056981</v>
      </c>
    </row>
    <row r="172" spans="1:8" x14ac:dyDescent="0.25">
      <c r="A172" s="253" t="s">
        <v>420</v>
      </c>
      <c r="B172" s="253" t="s">
        <v>421</v>
      </c>
      <c r="C172" s="105">
        <v>989</v>
      </c>
      <c r="D172" s="106">
        <f t="shared" si="16"/>
        <v>9.1341246927161315</v>
      </c>
      <c r="E172" s="106">
        <v>4.6137512639029303</v>
      </c>
      <c r="F172" s="106">
        <v>35.985844287158699</v>
      </c>
      <c r="G172" s="105">
        <v>1</v>
      </c>
      <c r="H172" s="106">
        <f t="shared" si="13"/>
        <v>1.0111223458038423</v>
      </c>
    </row>
    <row r="173" spans="1:8" x14ac:dyDescent="0.25">
      <c r="A173" s="253" t="s">
        <v>422</v>
      </c>
      <c r="B173" s="253" t="s">
        <v>423</v>
      </c>
      <c r="C173" s="105">
        <v>3132</v>
      </c>
      <c r="D173" s="106">
        <f t="shared" si="16"/>
        <v>28.926267479865444</v>
      </c>
      <c r="E173" s="106">
        <v>2.8978288633461</v>
      </c>
      <c r="F173" s="106">
        <v>38.658684546615497</v>
      </c>
      <c r="G173" s="105">
        <v>4</v>
      </c>
      <c r="H173" s="106">
        <f t="shared" si="13"/>
        <v>1.277139208173691</v>
      </c>
    </row>
    <row r="174" spans="1:8" x14ac:dyDescent="0.25">
      <c r="A174" s="253" t="s">
        <v>424</v>
      </c>
      <c r="B174" s="253" t="s">
        <v>425</v>
      </c>
      <c r="C174" s="105">
        <v>51438</v>
      </c>
      <c r="D174" s="106">
        <f t="shared" si="16"/>
        <v>475.06684119710047</v>
      </c>
      <c r="E174" s="106">
        <v>2.31474785178272</v>
      </c>
      <c r="F174" s="106">
        <v>50.010264784789399</v>
      </c>
      <c r="G174" s="105">
        <v>12</v>
      </c>
      <c r="H174" s="106">
        <f t="shared" si="13"/>
        <v>0.23329056339671062</v>
      </c>
    </row>
    <row r="175" spans="1:8" x14ac:dyDescent="0.25">
      <c r="A175" s="253" t="s">
        <v>426</v>
      </c>
      <c r="B175" s="107" t="s">
        <v>427</v>
      </c>
      <c r="C175" s="108">
        <v>1256</v>
      </c>
      <c r="D175" s="106">
        <f t="shared" si="16"/>
        <v>11.600061288221902</v>
      </c>
      <c r="E175" s="109">
        <v>3.67675159235668</v>
      </c>
      <c r="F175" s="109">
        <v>51.704617834394902</v>
      </c>
      <c r="G175" s="108">
        <v>1</v>
      </c>
      <c r="H175" s="106">
        <f t="shared" si="13"/>
        <v>0.79617834394904463</v>
      </c>
    </row>
    <row r="176" spans="1:8" ht="15.75" thickBot="1" x14ac:dyDescent="0.3">
      <c r="A176" s="114"/>
      <c r="B176" s="251" t="s">
        <v>6</v>
      </c>
      <c r="C176" s="110">
        <v>161928</v>
      </c>
      <c r="D176" s="117">
        <f t="shared" si="16"/>
        <v>1495.5212772923537</v>
      </c>
      <c r="E176" s="111">
        <v>5.2885479966404798</v>
      </c>
      <c r="F176" s="111">
        <v>56.303326169655598</v>
      </c>
      <c r="G176" s="110">
        <f>SUM(G162:G175)</f>
        <v>3842</v>
      </c>
      <c r="H176" s="117">
        <f t="shared" si="13"/>
        <v>23.726594535843091</v>
      </c>
    </row>
    <row r="177" spans="1:8" x14ac:dyDescent="0.25">
      <c r="A177" s="102" t="s">
        <v>84</v>
      </c>
      <c r="B177" s="102" t="s">
        <v>428</v>
      </c>
      <c r="C177" s="105"/>
      <c r="D177" s="106"/>
      <c r="E177" s="106"/>
      <c r="F177" s="106"/>
      <c r="G177" s="105"/>
      <c r="H177" s="106"/>
    </row>
    <row r="178" spans="1:8" x14ac:dyDescent="0.25">
      <c r="A178" s="253" t="s">
        <v>429</v>
      </c>
      <c r="B178" s="253" t="s">
        <v>430</v>
      </c>
      <c r="C178" s="105">
        <v>1970</v>
      </c>
      <c r="D178" s="106">
        <f>(C178/$D$1)*100000</f>
        <v>18.19436364474295</v>
      </c>
      <c r="E178" s="106">
        <v>2.31827411167512</v>
      </c>
      <c r="F178" s="106">
        <v>31.200507614213102</v>
      </c>
      <c r="G178" s="112" t="s">
        <v>138</v>
      </c>
      <c r="H178" s="112" t="s">
        <v>138</v>
      </c>
    </row>
    <row r="179" spans="1:8" x14ac:dyDescent="0.25">
      <c r="A179" s="253" t="s">
        <v>431</v>
      </c>
      <c r="B179" s="253" t="s">
        <v>432</v>
      </c>
      <c r="C179" s="105">
        <v>2661</v>
      </c>
      <c r="D179" s="106">
        <f t="shared" ref="D179:D189" si="17">(C179/$D$1)*100000</f>
        <v>24.57624449678223</v>
      </c>
      <c r="E179" s="106">
        <v>1.28786170612551</v>
      </c>
      <c r="F179" s="106">
        <v>31.8466741826381</v>
      </c>
      <c r="G179" s="112" t="s">
        <v>138</v>
      </c>
      <c r="H179" s="112" t="s">
        <v>138</v>
      </c>
    </row>
    <row r="180" spans="1:8" x14ac:dyDescent="0.25">
      <c r="A180" s="253" t="s">
        <v>433</v>
      </c>
      <c r="B180" s="253" t="s">
        <v>434</v>
      </c>
      <c r="C180" s="105">
        <v>2883</v>
      </c>
      <c r="D180" s="106">
        <f t="shared" si="17"/>
        <v>26.626573800910627</v>
      </c>
      <c r="E180" s="106">
        <v>1.2289281997918799</v>
      </c>
      <c r="F180" s="106">
        <v>34.440860215053704</v>
      </c>
      <c r="G180" s="112" t="s">
        <v>138</v>
      </c>
      <c r="H180" s="112" t="s">
        <v>138</v>
      </c>
    </row>
    <row r="181" spans="1:8" x14ac:dyDescent="0.25">
      <c r="A181" s="253" t="s">
        <v>435</v>
      </c>
      <c r="B181" s="253" t="s">
        <v>436</v>
      </c>
      <c r="C181" s="105">
        <v>7407</v>
      </c>
      <c r="D181" s="106">
        <f t="shared" si="17"/>
        <v>68.408960160716262</v>
      </c>
      <c r="E181" s="106">
        <v>1.12353179424868</v>
      </c>
      <c r="F181" s="106">
        <v>32.292021061158302</v>
      </c>
      <c r="G181" s="112" t="s">
        <v>138</v>
      </c>
      <c r="H181" s="112" t="s">
        <v>138</v>
      </c>
    </row>
    <row r="182" spans="1:8" x14ac:dyDescent="0.25">
      <c r="A182" s="253" t="s">
        <v>437</v>
      </c>
      <c r="B182" s="253" t="s">
        <v>438</v>
      </c>
      <c r="C182" s="105">
        <v>2253</v>
      </c>
      <c r="D182" s="106">
        <f t="shared" si="17"/>
        <v>20.808071721627343</v>
      </c>
      <c r="E182" s="106">
        <v>4.8277851753217904</v>
      </c>
      <c r="F182" s="106">
        <v>30.887705281846401</v>
      </c>
      <c r="G182" s="112" t="s">
        <v>138</v>
      </c>
      <c r="H182" s="112" t="s">
        <v>138</v>
      </c>
    </row>
    <row r="183" spans="1:8" x14ac:dyDescent="0.25">
      <c r="A183" s="253" t="s">
        <v>439</v>
      </c>
      <c r="B183" s="253" t="s">
        <v>440</v>
      </c>
      <c r="C183" s="105">
        <v>7498</v>
      </c>
      <c r="D183" s="106">
        <f t="shared" si="17"/>
        <v>69.249410461057181</v>
      </c>
      <c r="E183" s="106">
        <v>3.0382768738330199</v>
      </c>
      <c r="F183" s="106">
        <v>28.826753801013599</v>
      </c>
      <c r="G183" s="112" t="s">
        <v>138</v>
      </c>
      <c r="H183" s="112" t="s">
        <v>138</v>
      </c>
    </row>
    <row r="184" spans="1:8" x14ac:dyDescent="0.25">
      <c r="A184" s="253" t="s">
        <v>441</v>
      </c>
      <c r="B184" s="253" t="s">
        <v>442</v>
      </c>
      <c r="C184" s="105">
        <v>9730</v>
      </c>
      <c r="D184" s="106">
        <f t="shared" si="17"/>
        <v>89.863532113375086</v>
      </c>
      <c r="E184" s="106">
        <v>4.6856115107913601</v>
      </c>
      <c r="F184" s="106">
        <v>30.093422404933101</v>
      </c>
      <c r="G184" s="112" t="s">
        <v>138</v>
      </c>
      <c r="H184" s="112" t="s">
        <v>138</v>
      </c>
    </row>
    <row r="185" spans="1:8" x14ac:dyDescent="0.25">
      <c r="A185" s="253" t="s">
        <v>443</v>
      </c>
      <c r="B185" s="253" t="s">
        <v>444</v>
      </c>
      <c r="C185" s="105">
        <v>5392</v>
      </c>
      <c r="D185" s="106">
        <f t="shared" si="17"/>
        <v>49.798989224595928</v>
      </c>
      <c r="E185" s="106">
        <v>4.5790059347180998</v>
      </c>
      <c r="F185" s="106">
        <v>29.8983679525222</v>
      </c>
      <c r="G185" s="112" t="s">
        <v>138</v>
      </c>
      <c r="H185" s="112" t="s">
        <v>138</v>
      </c>
    </row>
    <row r="186" spans="1:8" x14ac:dyDescent="0.25">
      <c r="A186" s="253" t="s">
        <v>445</v>
      </c>
      <c r="B186" s="253" t="s">
        <v>446</v>
      </c>
      <c r="C186" s="105">
        <v>64932</v>
      </c>
      <c r="D186" s="106">
        <f t="shared" si="17"/>
        <v>599.6936143047966</v>
      </c>
      <c r="E186" s="106">
        <v>3.70489127086798</v>
      </c>
      <c r="F186" s="106">
        <v>30.269589724635001</v>
      </c>
      <c r="G186" s="112" t="s">
        <v>138</v>
      </c>
      <c r="H186" s="112" t="s">
        <v>138</v>
      </c>
    </row>
    <row r="187" spans="1:8" x14ac:dyDescent="0.25">
      <c r="A187" s="253" t="s">
        <v>447</v>
      </c>
      <c r="B187" s="253" t="s">
        <v>448</v>
      </c>
      <c r="C187" s="105">
        <v>24843</v>
      </c>
      <c r="D187" s="106">
        <f t="shared" si="17"/>
        <v>229.44293199307063</v>
      </c>
      <c r="E187" s="106">
        <v>4.8971541279233497</v>
      </c>
      <c r="F187" s="106">
        <v>31.354747816286199</v>
      </c>
      <c r="G187" s="105">
        <v>2</v>
      </c>
      <c r="H187" s="106">
        <f t="shared" si="13"/>
        <v>8.0505575011069516E-2</v>
      </c>
    </row>
    <row r="188" spans="1:8" x14ac:dyDescent="0.25">
      <c r="A188" s="253" t="s">
        <v>449</v>
      </c>
      <c r="B188" s="107" t="s">
        <v>450</v>
      </c>
      <c r="C188" s="108">
        <v>1232</v>
      </c>
      <c r="D188" s="106">
        <f t="shared" si="17"/>
        <v>11.378404066153967</v>
      </c>
      <c r="E188" s="109">
        <v>2.9740259740259698</v>
      </c>
      <c r="F188" s="109">
        <v>30.176948051947999</v>
      </c>
      <c r="G188" s="108">
        <v>1</v>
      </c>
      <c r="H188" s="106">
        <f t="shared" si="13"/>
        <v>0.81168831168831179</v>
      </c>
    </row>
    <row r="189" spans="1:8" ht="15.75" thickBot="1" x14ac:dyDescent="0.3">
      <c r="A189" s="114"/>
      <c r="B189" s="251" t="s">
        <v>6</v>
      </c>
      <c r="C189" s="110">
        <v>130801</v>
      </c>
      <c r="D189" s="117">
        <f t="shared" si="17"/>
        <v>1208.0410959878288</v>
      </c>
      <c r="E189" s="111">
        <v>3.7437634268851099</v>
      </c>
      <c r="F189" s="111">
        <v>30.626921812524301</v>
      </c>
      <c r="G189" s="110">
        <f>SUM(G178:G188)</f>
        <v>3</v>
      </c>
      <c r="H189" s="117">
        <f t="shared" si="13"/>
        <v>2.2935604467855749E-2</v>
      </c>
    </row>
    <row r="190" spans="1:8" x14ac:dyDescent="0.25">
      <c r="A190" s="102" t="s">
        <v>85</v>
      </c>
      <c r="B190" s="102" t="s">
        <v>451</v>
      </c>
      <c r="C190" s="105"/>
      <c r="D190" s="106"/>
      <c r="E190" s="106"/>
      <c r="F190" s="106"/>
      <c r="G190" s="105"/>
      <c r="H190" s="106"/>
    </row>
    <row r="191" spans="1:8" x14ac:dyDescent="0.25">
      <c r="A191" s="253" t="s">
        <v>452</v>
      </c>
      <c r="B191" s="253" t="s">
        <v>453</v>
      </c>
      <c r="C191" s="105">
        <v>17</v>
      </c>
      <c r="D191" s="106">
        <f>(C191/$D$1)*100000</f>
        <v>0.1570071989647869</v>
      </c>
      <c r="E191" s="106">
        <v>4.4705882352941098</v>
      </c>
      <c r="F191" s="106">
        <v>0</v>
      </c>
      <c r="G191" s="105">
        <v>2</v>
      </c>
      <c r="H191" s="106">
        <f t="shared" si="13"/>
        <v>117.64705882352941</v>
      </c>
    </row>
    <row r="192" spans="1:8" x14ac:dyDescent="0.25">
      <c r="A192" s="253" t="s">
        <v>454</v>
      </c>
      <c r="B192" s="253" t="s">
        <v>455</v>
      </c>
      <c r="C192" s="105">
        <v>911</v>
      </c>
      <c r="D192" s="106">
        <f t="shared" ref="D192:D198" si="18">(C192/$D$1)*100000</f>
        <v>8.4137387209953438</v>
      </c>
      <c r="E192" s="106">
        <v>19.588364434687101</v>
      </c>
      <c r="F192" s="106">
        <v>1.31519274376417E-2</v>
      </c>
      <c r="G192" s="105">
        <v>17</v>
      </c>
      <c r="H192" s="106">
        <f t="shared" si="13"/>
        <v>18.660812294182215</v>
      </c>
    </row>
    <row r="193" spans="1:8" x14ac:dyDescent="0.25">
      <c r="A193" s="253" t="s">
        <v>456</v>
      </c>
      <c r="B193" s="253" t="s">
        <v>457</v>
      </c>
      <c r="C193" s="105">
        <v>47</v>
      </c>
      <c r="D193" s="106">
        <f t="shared" si="18"/>
        <v>0.43407872654970492</v>
      </c>
      <c r="E193" s="106">
        <v>5.4893617021276597</v>
      </c>
      <c r="F193" s="106">
        <v>0</v>
      </c>
      <c r="G193" s="112" t="s">
        <v>138</v>
      </c>
      <c r="H193" s="112" t="s">
        <v>138</v>
      </c>
    </row>
    <row r="194" spans="1:8" x14ac:dyDescent="0.25">
      <c r="A194" s="253" t="s">
        <v>458</v>
      </c>
      <c r="B194" s="253" t="s">
        <v>459</v>
      </c>
      <c r="C194" s="105">
        <v>118</v>
      </c>
      <c r="D194" s="106">
        <f t="shared" si="18"/>
        <v>1.0898146751673443</v>
      </c>
      <c r="E194" s="106">
        <v>8.8220338983050794</v>
      </c>
      <c r="F194" s="106">
        <v>0</v>
      </c>
      <c r="G194" s="105">
        <v>7</v>
      </c>
      <c r="H194" s="106">
        <f t="shared" si="13"/>
        <v>59.322033898305087</v>
      </c>
    </row>
    <row r="195" spans="1:8" x14ac:dyDescent="0.25">
      <c r="A195" s="253" t="s">
        <v>460</v>
      </c>
      <c r="B195" s="253" t="s">
        <v>461</v>
      </c>
      <c r="C195" s="105">
        <v>710</v>
      </c>
      <c r="D195" s="106">
        <f t="shared" si="18"/>
        <v>6.5573594861763933</v>
      </c>
      <c r="E195" s="106">
        <v>8.8408450704225299</v>
      </c>
      <c r="F195" s="106">
        <v>0</v>
      </c>
      <c r="G195" s="105">
        <v>9</v>
      </c>
      <c r="H195" s="106">
        <f t="shared" si="13"/>
        <v>12.67605633802817</v>
      </c>
    </row>
    <row r="196" spans="1:8" x14ac:dyDescent="0.25">
      <c r="A196" s="253" t="s">
        <v>462</v>
      </c>
      <c r="B196" s="253" t="s">
        <v>463</v>
      </c>
      <c r="C196" s="105">
        <v>354</v>
      </c>
      <c r="D196" s="106">
        <f t="shared" si="18"/>
        <v>3.2694440255020329</v>
      </c>
      <c r="E196" s="106">
        <v>7.3644067796610102</v>
      </c>
      <c r="F196" s="106">
        <v>4.2194092827004199E-3</v>
      </c>
      <c r="G196" s="112" t="s">
        <v>138</v>
      </c>
      <c r="H196" s="112" t="s">
        <v>138</v>
      </c>
    </row>
    <row r="197" spans="1:8" x14ac:dyDescent="0.25">
      <c r="A197" s="253" t="s">
        <v>464</v>
      </c>
      <c r="B197" s="253" t="s">
        <v>465</v>
      </c>
      <c r="C197" s="105">
        <v>911</v>
      </c>
      <c r="D197" s="106">
        <f t="shared" si="18"/>
        <v>8.4137387209953438</v>
      </c>
      <c r="E197" s="106">
        <v>3.7804610318331502</v>
      </c>
      <c r="F197" s="106">
        <v>0</v>
      </c>
      <c r="G197" s="112">
        <v>2</v>
      </c>
      <c r="H197" s="106">
        <f t="shared" si="13"/>
        <v>2.1953896816684964</v>
      </c>
    </row>
    <row r="198" spans="1:8" x14ac:dyDescent="0.25">
      <c r="A198" s="253" t="s">
        <v>466</v>
      </c>
      <c r="B198" s="107" t="s">
        <v>467</v>
      </c>
      <c r="C198" s="108">
        <v>679</v>
      </c>
      <c r="D198" s="106">
        <f t="shared" si="18"/>
        <v>6.2710522410053109</v>
      </c>
      <c r="E198" s="109">
        <v>7.5743740795287096</v>
      </c>
      <c r="F198" s="109">
        <v>2.8263795423956899E-2</v>
      </c>
      <c r="G198" s="108">
        <v>6</v>
      </c>
      <c r="H198" s="106">
        <f t="shared" si="13"/>
        <v>8.8365243004418268</v>
      </c>
    </row>
    <row r="199" spans="1:8" ht="15.75" thickBot="1" x14ac:dyDescent="0.3">
      <c r="A199" s="114"/>
      <c r="B199" s="251" t="s">
        <v>6</v>
      </c>
      <c r="C199" s="110">
        <v>3747</v>
      </c>
      <c r="D199" s="117">
        <f>(C199/$D$1)*100000</f>
        <v>34.60623379535626</v>
      </c>
      <c r="E199" s="111">
        <v>9.7921003469442205</v>
      </c>
      <c r="F199" s="117">
        <v>2.8263795423956899E-2</v>
      </c>
      <c r="G199" s="110">
        <f>SUM(G191:G198)</f>
        <v>43</v>
      </c>
      <c r="H199" s="117">
        <f t="shared" si="13"/>
        <v>11.4758473445423</v>
      </c>
    </row>
    <row r="200" spans="1:8" x14ac:dyDescent="0.25">
      <c r="A200" s="102" t="s">
        <v>86</v>
      </c>
      <c r="B200" s="102" t="s">
        <v>468</v>
      </c>
      <c r="C200" s="105"/>
      <c r="D200" s="106"/>
      <c r="E200" s="106"/>
      <c r="F200" s="106"/>
      <c r="G200" s="105"/>
      <c r="H200" s="106"/>
    </row>
    <row r="201" spans="1:8" x14ac:dyDescent="0.25">
      <c r="A201" s="253" t="s">
        <v>469</v>
      </c>
      <c r="B201" s="253" t="s">
        <v>470</v>
      </c>
      <c r="C201" s="105">
        <v>43</v>
      </c>
      <c r="D201" s="106">
        <f>(C201/$D$1)*100000</f>
        <v>0.39713585620504915</v>
      </c>
      <c r="E201" s="106">
        <v>6.7906976744185998</v>
      </c>
      <c r="F201" s="106">
        <v>4.3720930232558102</v>
      </c>
      <c r="G201" s="112" t="s">
        <v>138</v>
      </c>
      <c r="H201" s="112" t="s">
        <v>138</v>
      </c>
    </row>
    <row r="202" spans="1:8" x14ac:dyDescent="0.25">
      <c r="A202" s="253" t="s">
        <v>471</v>
      </c>
      <c r="B202" s="253" t="s">
        <v>472</v>
      </c>
      <c r="C202" s="105">
        <v>185</v>
      </c>
      <c r="D202" s="106">
        <f t="shared" ref="D202:D214" si="19">(C202/$D$1)*100000</f>
        <v>1.7086077534403277</v>
      </c>
      <c r="E202" s="106">
        <v>9.4540540540540494</v>
      </c>
      <c r="F202" s="106">
        <v>12.486486486486401</v>
      </c>
      <c r="G202" s="105">
        <v>1</v>
      </c>
      <c r="H202" s="106">
        <f t="shared" ref="H202:H255" si="20">(G202/C202)*1000</f>
        <v>5.4054054054054053</v>
      </c>
    </row>
    <row r="203" spans="1:8" x14ac:dyDescent="0.25">
      <c r="A203" s="253" t="s">
        <v>473</v>
      </c>
      <c r="B203" s="253" t="s">
        <v>474</v>
      </c>
      <c r="C203" s="105">
        <v>2182</v>
      </c>
      <c r="D203" s="106">
        <f t="shared" si="19"/>
        <v>20.152335773009703</v>
      </c>
      <c r="E203" s="106">
        <v>5.3070577451879002</v>
      </c>
      <c r="F203" s="106">
        <v>31.080659945004498</v>
      </c>
      <c r="G203" s="105">
        <v>10</v>
      </c>
      <c r="H203" s="106">
        <f t="shared" si="20"/>
        <v>4.5829514207149407</v>
      </c>
    </row>
    <row r="204" spans="1:8" x14ac:dyDescent="0.25">
      <c r="A204" s="253" t="s">
        <v>475</v>
      </c>
      <c r="B204" s="253" t="s">
        <v>476</v>
      </c>
      <c r="C204" s="105">
        <v>306</v>
      </c>
      <c r="D204" s="106">
        <f t="shared" si="19"/>
        <v>2.826129581366164</v>
      </c>
      <c r="E204" s="106">
        <v>5.0424836601307099</v>
      </c>
      <c r="F204" s="106">
        <v>6.8137254901960702</v>
      </c>
      <c r="G204" s="112" t="s">
        <v>138</v>
      </c>
      <c r="H204" s="112" t="s">
        <v>138</v>
      </c>
    </row>
    <row r="205" spans="1:8" x14ac:dyDescent="0.25">
      <c r="A205" s="253" t="s">
        <v>477</v>
      </c>
      <c r="B205" s="253" t="s">
        <v>478</v>
      </c>
      <c r="C205" s="105">
        <v>28</v>
      </c>
      <c r="D205" s="106">
        <f t="shared" si="19"/>
        <v>0.25860009241259013</v>
      </c>
      <c r="E205" s="106">
        <v>21.678571428571399</v>
      </c>
      <c r="F205" s="106">
        <v>2.1785714285714199</v>
      </c>
      <c r="G205" s="112" t="s">
        <v>138</v>
      </c>
      <c r="H205" s="112" t="s">
        <v>138</v>
      </c>
    </row>
    <row r="206" spans="1:8" x14ac:dyDescent="0.25">
      <c r="A206" s="253" t="s">
        <v>479</v>
      </c>
      <c r="B206" s="253" t="s">
        <v>480</v>
      </c>
      <c r="C206" s="105">
        <v>754</v>
      </c>
      <c r="D206" s="106">
        <f t="shared" si="19"/>
        <v>6.9637310599676061</v>
      </c>
      <c r="E206" s="106">
        <v>8.2413793103448203</v>
      </c>
      <c r="F206" s="106">
        <v>10.2758620689655</v>
      </c>
      <c r="G206" s="105">
        <v>7</v>
      </c>
      <c r="H206" s="106">
        <f t="shared" si="20"/>
        <v>9.2838196286472154</v>
      </c>
    </row>
    <row r="207" spans="1:8" x14ac:dyDescent="0.25">
      <c r="A207" s="253" t="s">
        <v>481</v>
      </c>
      <c r="B207" s="253" t="s">
        <v>482</v>
      </c>
      <c r="C207" s="105">
        <v>1544</v>
      </c>
      <c r="D207" s="106">
        <f t="shared" si="19"/>
        <v>14.259947953037114</v>
      </c>
      <c r="E207" s="106">
        <v>2.0569948186528499</v>
      </c>
      <c r="F207" s="106">
        <v>4.8212435233160598</v>
      </c>
      <c r="G207" s="112" t="s">
        <v>138</v>
      </c>
      <c r="H207" s="112" t="s">
        <v>138</v>
      </c>
    </row>
    <row r="208" spans="1:8" x14ac:dyDescent="0.25">
      <c r="A208" s="253" t="s">
        <v>483</v>
      </c>
      <c r="B208" s="253" t="s">
        <v>484</v>
      </c>
      <c r="C208" s="105">
        <v>1355</v>
      </c>
      <c r="D208" s="106">
        <f t="shared" si="19"/>
        <v>12.514397329252132</v>
      </c>
      <c r="E208" s="106">
        <v>4.9594095940959404</v>
      </c>
      <c r="F208" s="106">
        <v>14.561623616236099</v>
      </c>
      <c r="G208" s="105">
        <v>2</v>
      </c>
      <c r="H208" s="106">
        <f t="shared" si="20"/>
        <v>1.4760147601476015</v>
      </c>
    </row>
    <row r="209" spans="1:8" x14ac:dyDescent="0.25">
      <c r="A209" s="253" t="s">
        <v>485</v>
      </c>
      <c r="B209" s="253" t="s">
        <v>486</v>
      </c>
      <c r="C209" s="105">
        <v>204</v>
      </c>
      <c r="D209" s="106">
        <f t="shared" si="19"/>
        <v>1.8840863875774425</v>
      </c>
      <c r="E209" s="106">
        <v>14.009803921568601</v>
      </c>
      <c r="F209" s="106">
        <v>6.9754901960784297</v>
      </c>
      <c r="G209" s="112" t="s">
        <v>138</v>
      </c>
      <c r="H209" s="112" t="s">
        <v>138</v>
      </c>
    </row>
    <row r="210" spans="1:8" x14ac:dyDescent="0.25">
      <c r="A210" s="253" t="s">
        <v>487</v>
      </c>
      <c r="B210" s="253" t="s">
        <v>488</v>
      </c>
      <c r="C210" s="105">
        <v>567</v>
      </c>
      <c r="D210" s="106">
        <f t="shared" si="19"/>
        <v>5.236651871354951</v>
      </c>
      <c r="E210" s="106">
        <v>5.27513227513227</v>
      </c>
      <c r="F210" s="106">
        <v>7.47795414462081</v>
      </c>
      <c r="G210" s="112" t="s">
        <v>138</v>
      </c>
      <c r="H210" s="112" t="s">
        <v>138</v>
      </c>
    </row>
    <row r="211" spans="1:8" x14ac:dyDescent="0.25">
      <c r="A211" s="253" t="s">
        <v>489</v>
      </c>
      <c r="B211" s="253" t="s">
        <v>490</v>
      </c>
      <c r="C211" s="105">
        <v>971</v>
      </c>
      <c r="D211" s="106">
        <f t="shared" si="19"/>
        <v>8.9678817761651803</v>
      </c>
      <c r="E211" s="106">
        <v>6.0216271884654997</v>
      </c>
      <c r="F211" s="106">
        <v>8.2265705458290395</v>
      </c>
      <c r="G211" s="105">
        <v>1</v>
      </c>
      <c r="H211" s="106">
        <f t="shared" si="20"/>
        <v>1.0298661174047374</v>
      </c>
    </row>
    <row r="212" spans="1:8" x14ac:dyDescent="0.25">
      <c r="A212" s="253" t="s">
        <v>491</v>
      </c>
      <c r="B212" s="253" t="s">
        <v>492</v>
      </c>
      <c r="C212" s="105">
        <v>2437</v>
      </c>
      <c r="D212" s="106">
        <f t="shared" si="19"/>
        <v>22.507443757481507</v>
      </c>
      <c r="E212" s="106">
        <v>3.8120640131308901</v>
      </c>
      <c r="F212" s="106">
        <v>13.157570783750501</v>
      </c>
      <c r="G212" s="105">
        <v>7</v>
      </c>
      <c r="H212" s="106">
        <f t="shared" si="20"/>
        <v>2.8723840787853918</v>
      </c>
    </row>
    <row r="213" spans="1:8" x14ac:dyDescent="0.25">
      <c r="A213" s="253" t="s">
        <v>493</v>
      </c>
      <c r="B213" s="107" t="s">
        <v>494</v>
      </c>
      <c r="C213" s="108">
        <v>65</v>
      </c>
      <c r="D213" s="106">
        <f t="shared" si="19"/>
        <v>0.60032164310065572</v>
      </c>
      <c r="E213" s="109">
        <v>17.846153846153801</v>
      </c>
      <c r="F213" s="109">
        <v>9.3538461538461508</v>
      </c>
      <c r="G213" s="108">
        <v>1</v>
      </c>
      <c r="H213" s="106">
        <f t="shared" si="20"/>
        <v>15.384615384615385</v>
      </c>
    </row>
    <row r="214" spans="1:8" ht="15.75" thickBot="1" x14ac:dyDescent="0.3">
      <c r="A214" s="114"/>
      <c r="B214" s="251" t="s">
        <v>6</v>
      </c>
      <c r="C214" s="110">
        <v>10641</v>
      </c>
      <c r="D214" s="117">
        <f t="shared" si="19"/>
        <v>98.277270834370427</v>
      </c>
      <c r="E214" s="111">
        <v>5.07724837891175</v>
      </c>
      <c r="F214" s="111">
        <v>14.4449769758481</v>
      </c>
      <c r="G214" s="110">
        <f>SUM(G200:G213)</f>
        <v>29</v>
      </c>
      <c r="H214" s="117">
        <f t="shared" si="20"/>
        <v>2.725307771825956</v>
      </c>
    </row>
    <row r="215" spans="1:8" x14ac:dyDescent="0.25">
      <c r="A215" s="102" t="s">
        <v>87</v>
      </c>
      <c r="B215" s="102" t="s">
        <v>495</v>
      </c>
      <c r="C215" s="105"/>
      <c r="D215" s="106"/>
      <c r="E215" s="106"/>
      <c r="F215" s="106"/>
      <c r="G215" s="105"/>
      <c r="H215" s="106"/>
    </row>
    <row r="216" spans="1:8" x14ac:dyDescent="0.25">
      <c r="A216" s="253" t="s">
        <v>496</v>
      </c>
      <c r="B216" s="253" t="s">
        <v>497</v>
      </c>
      <c r="C216" s="105">
        <v>32892</v>
      </c>
      <c r="D216" s="106">
        <f>(C216/$D$1)*100000</f>
        <v>303.78122284410415</v>
      </c>
      <c r="E216" s="106">
        <v>7.4919433296850197</v>
      </c>
      <c r="F216" s="106">
        <v>51.965857959382198</v>
      </c>
      <c r="G216" s="105">
        <v>1066</v>
      </c>
      <c r="H216" s="106">
        <f t="shared" si="20"/>
        <v>32.409096436823539</v>
      </c>
    </row>
    <row r="217" spans="1:8" x14ac:dyDescent="0.25">
      <c r="A217" s="253" t="s">
        <v>498</v>
      </c>
      <c r="B217" s="253" t="s">
        <v>499</v>
      </c>
      <c r="C217" s="105">
        <v>172</v>
      </c>
      <c r="D217" s="106">
        <f t="shared" ref="D217:D220" si="21">(C217/$D$1)*100000</f>
        <v>1.5885434248201966</v>
      </c>
      <c r="E217" s="106">
        <v>29.3488372093023</v>
      </c>
      <c r="F217" s="106">
        <v>86.581395348837205</v>
      </c>
      <c r="G217" s="105">
        <v>79</v>
      </c>
      <c r="H217" s="106">
        <f t="shared" si="20"/>
        <v>459.30232558139534</v>
      </c>
    </row>
    <row r="218" spans="1:8" x14ac:dyDescent="0.25">
      <c r="A218" s="253" t="s">
        <v>500</v>
      </c>
      <c r="B218" s="253" t="s">
        <v>501</v>
      </c>
      <c r="C218" s="105">
        <v>18697</v>
      </c>
      <c r="D218" s="106">
        <f t="shared" si="21"/>
        <v>172.68021170850707</v>
      </c>
      <c r="E218" s="106">
        <v>5.0702251698133303</v>
      </c>
      <c r="F218" s="106">
        <v>39.930791035995</v>
      </c>
      <c r="G218" s="105">
        <v>799</v>
      </c>
      <c r="H218" s="106">
        <f t="shared" si="20"/>
        <v>42.734128469807985</v>
      </c>
    </row>
    <row r="219" spans="1:8" x14ac:dyDescent="0.25">
      <c r="A219" s="253" t="s">
        <v>502</v>
      </c>
      <c r="B219" s="253" t="s">
        <v>503</v>
      </c>
      <c r="C219" s="105">
        <v>971</v>
      </c>
      <c r="D219" s="106">
        <f t="shared" si="21"/>
        <v>8.9678817761651803</v>
      </c>
      <c r="E219" s="106">
        <v>4.4459320288362498</v>
      </c>
      <c r="F219" s="106">
        <v>51.180226570545798</v>
      </c>
      <c r="G219" s="105">
        <v>19</v>
      </c>
      <c r="H219" s="106">
        <f t="shared" si="20"/>
        <v>19.567456230690009</v>
      </c>
    </row>
    <row r="220" spans="1:8" ht="15.75" thickBot="1" x14ac:dyDescent="0.3">
      <c r="A220" s="114"/>
      <c r="B220" s="114" t="s">
        <v>6</v>
      </c>
      <c r="C220" s="116">
        <v>52732</v>
      </c>
      <c r="D220" s="117">
        <f t="shared" si="21"/>
        <v>487.01785975359661</v>
      </c>
      <c r="E220" s="117">
        <v>6.6484866874004398</v>
      </c>
      <c r="F220" s="117">
        <v>47.797068193885998</v>
      </c>
      <c r="G220" s="116">
        <f>SUM(G216:G219)</f>
        <v>1963</v>
      </c>
      <c r="H220" s="117">
        <f t="shared" si="20"/>
        <v>37.225972843813999</v>
      </c>
    </row>
    <row r="221" spans="1:8" x14ac:dyDescent="0.25">
      <c r="A221" s="118" t="s">
        <v>83</v>
      </c>
      <c r="B221" s="118" t="s">
        <v>504</v>
      </c>
      <c r="C221" s="119"/>
      <c r="D221" s="120"/>
      <c r="E221" s="120"/>
      <c r="F221" s="120"/>
      <c r="G221" s="119"/>
      <c r="H221" s="106"/>
    </row>
    <row r="222" spans="1:8" x14ac:dyDescent="0.25">
      <c r="A222" s="121" t="s">
        <v>505</v>
      </c>
      <c r="B222" s="121" t="s">
        <v>506</v>
      </c>
      <c r="C222" s="105">
        <v>4216</v>
      </c>
      <c r="D222" s="106">
        <f>(C222/$D$1)*100000</f>
        <v>38.937785343267151</v>
      </c>
      <c r="E222" s="106">
        <v>4.4390417457305498</v>
      </c>
      <c r="F222" s="106">
        <v>40.389231499051199</v>
      </c>
      <c r="G222" s="105">
        <v>32</v>
      </c>
      <c r="H222" s="106">
        <f t="shared" si="20"/>
        <v>7.5901328273244779</v>
      </c>
    </row>
    <row r="223" spans="1:8" x14ac:dyDescent="0.25">
      <c r="A223" s="253" t="s">
        <v>507</v>
      </c>
      <c r="B223" s="253" t="s">
        <v>508</v>
      </c>
      <c r="C223" s="105">
        <v>18164</v>
      </c>
      <c r="D223" s="106">
        <f t="shared" ref="D223:D241" si="22">(C223/$D$1)*100000</f>
        <v>167.75757423508171</v>
      </c>
      <c r="E223" s="106">
        <v>14.2101409381193</v>
      </c>
      <c r="F223" s="106">
        <v>66.572340894076106</v>
      </c>
      <c r="G223" s="105">
        <v>467</v>
      </c>
      <c r="H223" s="106">
        <f t="shared" si="20"/>
        <v>25.710195992072233</v>
      </c>
    </row>
    <row r="224" spans="1:8" x14ac:dyDescent="0.25">
      <c r="A224" s="253" t="s">
        <v>509</v>
      </c>
      <c r="B224" s="253" t="s">
        <v>510</v>
      </c>
      <c r="C224" s="105">
        <v>25988</v>
      </c>
      <c r="D224" s="106">
        <f t="shared" si="22"/>
        <v>240.01782862922835</v>
      </c>
      <c r="E224" s="106">
        <v>22.767546559950699</v>
      </c>
      <c r="F224" s="106">
        <v>77.180891180544805</v>
      </c>
      <c r="G224" s="105">
        <v>1488</v>
      </c>
      <c r="H224" s="106">
        <f t="shared" si="20"/>
        <v>57.257195628751738</v>
      </c>
    </row>
    <row r="225" spans="1:8" x14ac:dyDescent="0.25">
      <c r="A225" s="253" t="s">
        <v>511</v>
      </c>
      <c r="B225" s="253" t="s">
        <v>512</v>
      </c>
      <c r="C225" s="105">
        <v>39358</v>
      </c>
      <c r="D225" s="106">
        <f t="shared" si="22"/>
        <v>363.49937275624012</v>
      </c>
      <c r="E225" s="106">
        <v>7.0560495960160496</v>
      </c>
      <c r="F225" s="106">
        <v>46.730982265359003</v>
      </c>
      <c r="G225" s="105">
        <v>177</v>
      </c>
      <c r="H225" s="106">
        <f t="shared" si="20"/>
        <v>4.4971797347426188</v>
      </c>
    </row>
    <row r="226" spans="1:8" x14ac:dyDescent="0.25">
      <c r="A226" s="253" t="s">
        <v>513</v>
      </c>
      <c r="B226" s="253" t="s">
        <v>514</v>
      </c>
      <c r="C226" s="105">
        <v>96</v>
      </c>
      <c r="D226" s="106">
        <f t="shared" si="22"/>
        <v>0.88662888827173769</v>
      </c>
      <c r="E226" s="106">
        <v>21.1041666666666</v>
      </c>
      <c r="F226" s="106">
        <v>54.1041666666666</v>
      </c>
      <c r="G226" s="105">
        <v>1</v>
      </c>
      <c r="H226" s="106">
        <f t="shared" si="20"/>
        <v>10.416666666666666</v>
      </c>
    </row>
    <row r="227" spans="1:8" x14ac:dyDescent="0.25">
      <c r="A227" s="253" t="s">
        <v>515</v>
      </c>
      <c r="B227" s="253" t="s">
        <v>516</v>
      </c>
      <c r="C227" s="105">
        <v>12416</v>
      </c>
      <c r="D227" s="106">
        <f t="shared" si="22"/>
        <v>114.67066954981141</v>
      </c>
      <c r="E227" s="106">
        <v>3.0737757731958699</v>
      </c>
      <c r="F227" s="106">
        <v>41.021343427834999</v>
      </c>
      <c r="G227" s="105">
        <v>12</v>
      </c>
      <c r="H227" s="106">
        <f t="shared" si="20"/>
        <v>0.96649484536082475</v>
      </c>
    </row>
    <row r="228" spans="1:8" x14ac:dyDescent="0.25">
      <c r="A228" s="253" t="s">
        <v>517</v>
      </c>
      <c r="B228" s="253" t="s">
        <v>518</v>
      </c>
      <c r="C228" s="105">
        <v>494</v>
      </c>
      <c r="D228" s="106">
        <f t="shared" si="22"/>
        <v>4.5624444875649841</v>
      </c>
      <c r="E228" s="106">
        <v>5.1376518218623399</v>
      </c>
      <c r="F228" s="106">
        <v>42.5</v>
      </c>
      <c r="G228" s="112" t="s">
        <v>138</v>
      </c>
      <c r="H228" s="112" t="s">
        <v>138</v>
      </c>
    </row>
    <row r="229" spans="1:8" x14ac:dyDescent="0.25">
      <c r="A229" s="253" t="s">
        <v>519</v>
      </c>
      <c r="B229" s="253" t="s">
        <v>520</v>
      </c>
      <c r="C229" s="105">
        <v>23334</v>
      </c>
      <c r="D229" s="106">
        <f t="shared" si="22"/>
        <v>215.50623415554924</v>
      </c>
      <c r="E229" s="106">
        <v>6.0002571355104104</v>
      </c>
      <c r="F229" s="106">
        <v>48.836461815376701</v>
      </c>
      <c r="G229" s="105">
        <v>790</v>
      </c>
      <c r="H229" s="106">
        <f t="shared" si="20"/>
        <v>33.856175537841771</v>
      </c>
    </row>
    <row r="230" spans="1:8" x14ac:dyDescent="0.25">
      <c r="A230" s="253" t="s">
        <v>521</v>
      </c>
      <c r="B230" s="253" t="s">
        <v>522</v>
      </c>
      <c r="C230" s="105">
        <v>2709</v>
      </c>
      <c r="D230" s="106">
        <f t="shared" si="22"/>
        <v>25.019558940918099</v>
      </c>
      <c r="E230" s="106">
        <v>8.8671096345514897</v>
      </c>
      <c r="F230" s="106">
        <v>51.071613141380503</v>
      </c>
      <c r="G230" s="105">
        <v>69</v>
      </c>
      <c r="H230" s="106">
        <f t="shared" si="20"/>
        <v>25.470653377630121</v>
      </c>
    </row>
    <row r="231" spans="1:8" x14ac:dyDescent="0.25">
      <c r="A231" s="253" t="s">
        <v>523</v>
      </c>
      <c r="B231" s="253" t="s">
        <v>524</v>
      </c>
      <c r="C231" s="105">
        <v>616</v>
      </c>
      <c r="D231" s="106">
        <f t="shared" si="22"/>
        <v>5.6892020330769837</v>
      </c>
      <c r="E231" s="106">
        <v>7.8181818181818103</v>
      </c>
      <c r="F231" s="106">
        <v>44.579545454545404</v>
      </c>
      <c r="G231" s="105">
        <v>1</v>
      </c>
      <c r="H231" s="106">
        <f t="shared" si="20"/>
        <v>1.6233766233766236</v>
      </c>
    </row>
    <row r="232" spans="1:8" x14ac:dyDescent="0.25">
      <c r="A232" s="253" t="s">
        <v>525</v>
      </c>
      <c r="B232" s="253" t="s">
        <v>526</v>
      </c>
      <c r="C232" s="105">
        <v>24168</v>
      </c>
      <c r="D232" s="106">
        <f t="shared" si="22"/>
        <v>223.20882262241</v>
      </c>
      <c r="E232" s="106">
        <v>5.7498344918901001</v>
      </c>
      <c r="F232" s="106">
        <v>41.890475008275402</v>
      </c>
      <c r="G232" s="105">
        <v>316</v>
      </c>
      <c r="H232" s="106">
        <f t="shared" si="20"/>
        <v>13.075140681893412</v>
      </c>
    </row>
    <row r="233" spans="1:8" x14ac:dyDescent="0.25">
      <c r="A233" s="253" t="s">
        <v>527</v>
      </c>
      <c r="B233" s="253" t="s">
        <v>528</v>
      </c>
      <c r="C233" s="105">
        <v>2126</v>
      </c>
      <c r="D233" s="106">
        <f t="shared" si="22"/>
        <v>19.635135588184525</v>
      </c>
      <c r="E233" s="106">
        <v>2.1707431796801502</v>
      </c>
      <c r="F233" s="106">
        <v>35.254938852304797</v>
      </c>
      <c r="G233" s="105">
        <v>28</v>
      </c>
      <c r="H233" s="106">
        <f t="shared" si="20"/>
        <v>13.17027281279398</v>
      </c>
    </row>
    <row r="234" spans="1:8" x14ac:dyDescent="0.25">
      <c r="A234" s="253" t="s">
        <v>529</v>
      </c>
      <c r="B234" s="253" t="s">
        <v>530</v>
      </c>
      <c r="C234" s="105">
        <v>2003</v>
      </c>
      <c r="D234" s="106">
        <f t="shared" si="22"/>
        <v>18.49914232508636</v>
      </c>
      <c r="E234" s="106">
        <v>10.531702446330501</v>
      </c>
      <c r="F234" s="106">
        <v>29.691962056914601</v>
      </c>
      <c r="G234" s="105">
        <v>22</v>
      </c>
      <c r="H234" s="106">
        <f t="shared" si="20"/>
        <v>10.983524712930604</v>
      </c>
    </row>
    <row r="235" spans="1:8" x14ac:dyDescent="0.25">
      <c r="A235" s="253" t="s">
        <v>531</v>
      </c>
      <c r="B235" s="253" t="s">
        <v>532</v>
      </c>
      <c r="C235" s="105">
        <v>4495</v>
      </c>
      <c r="D235" s="106">
        <f t="shared" si="22"/>
        <v>41.514550549806884</v>
      </c>
      <c r="E235" s="106">
        <v>3.8778642936596199</v>
      </c>
      <c r="F235" s="106">
        <v>35.760622914349199</v>
      </c>
      <c r="G235" s="105">
        <v>60</v>
      </c>
      <c r="H235" s="106">
        <f t="shared" si="20"/>
        <v>13.348164627363738</v>
      </c>
    </row>
    <row r="236" spans="1:8" x14ac:dyDescent="0.25">
      <c r="A236" s="253" t="s">
        <v>533</v>
      </c>
      <c r="B236" s="253" t="s">
        <v>534</v>
      </c>
      <c r="C236" s="105">
        <v>2039</v>
      </c>
      <c r="D236" s="106">
        <f t="shared" si="22"/>
        <v>18.831628158188263</v>
      </c>
      <c r="E236" s="106">
        <v>1.9450711132908201</v>
      </c>
      <c r="F236" s="106">
        <v>31.907797940166699</v>
      </c>
      <c r="G236" s="105">
        <v>11</v>
      </c>
      <c r="H236" s="106">
        <f t="shared" si="20"/>
        <v>5.394801373222168</v>
      </c>
    </row>
    <row r="237" spans="1:8" x14ac:dyDescent="0.25">
      <c r="A237" s="253" t="s">
        <v>535</v>
      </c>
      <c r="B237" s="253" t="s">
        <v>536</v>
      </c>
      <c r="C237" s="105">
        <v>37</v>
      </c>
      <c r="D237" s="106">
        <f t="shared" si="22"/>
        <v>0.34172155068806559</v>
      </c>
      <c r="E237" s="106">
        <v>6.0810810810810798</v>
      </c>
      <c r="F237" s="106">
        <v>5.6756756756756701</v>
      </c>
      <c r="G237" s="112" t="s">
        <v>138</v>
      </c>
      <c r="H237" s="112" t="s">
        <v>138</v>
      </c>
    </row>
    <row r="238" spans="1:8" x14ac:dyDescent="0.25">
      <c r="A238" s="253" t="s">
        <v>537</v>
      </c>
      <c r="B238" s="253" t="s">
        <v>538</v>
      </c>
      <c r="C238" s="105">
        <v>2729</v>
      </c>
      <c r="D238" s="106">
        <f t="shared" si="22"/>
        <v>25.204273292641378</v>
      </c>
      <c r="E238" s="106">
        <v>4.8248442652986396</v>
      </c>
      <c r="F238" s="106">
        <v>40.344814950531301</v>
      </c>
      <c r="G238" s="105">
        <v>56</v>
      </c>
      <c r="H238" s="106">
        <f t="shared" si="20"/>
        <v>20.520337119824113</v>
      </c>
    </row>
    <row r="239" spans="1:8" x14ac:dyDescent="0.25">
      <c r="A239" s="253" t="s">
        <v>539</v>
      </c>
      <c r="B239" s="253" t="s">
        <v>540</v>
      </c>
      <c r="C239" s="105">
        <v>15100</v>
      </c>
      <c r="D239" s="106">
        <f t="shared" si="22"/>
        <v>139.45933555107541</v>
      </c>
      <c r="E239" s="106">
        <v>10.982251655629099</v>
      </c>
      <c r="F239" s="106">
        <v>63.371456953642301</v>
      </c>
      <c r="G239" s="105">
        <v>238</v>
      </c>
      <c r="H239" s="106">
        <f t="shared" si="20"/>
        <v>15.76158940397351</v>
      </c>
    </row>
    <row r="240" spans="1:8" x14ac:dyDescent="0.25">
      <c r="A240" s="253" t="s">
        <v>541</v>
      </c>
      <c r="B240" s="253" t="s">
        <v>542</v>
      </c>
      <c r="C240" s="105">
        <v>710</v>
      </c>
      <c r="D240" s="106">
        <f t="shared" si="22"/>
        <v>6.5573594861763933</v>
      </c>
      <c r="E240" s="106">
        <v>24.8676056338028</v>
      </c>
      <c r="F240" s="106">
        <v>55.985915492957702</v>
      </c>
      <c r="G240" s="105">
        <v>15</v>
      </c>
      <c r="H240" s="106">
        <f t="shared" si="20"/>
        <v>21.12676056338028</v>
      </c>
    </row>
    <row r="241" spans="1:9" ht="15.75" thickBot="1" x14ac:dyDescent="0.3">
      <c r="A241" s="114"/>
      <c r="B241" s="114" t="s">
        <v>6</v>
      </c>
      <c r="C241" s="116">
        <v>180798</v>
      </c>
      <c r="D241" s="117">
        <f t="shared" si="22"/>
        <v>1669.799268143267</v>
      </c>
      <c r="E241" s="117">
        <v>9.6281319483622596</v>
      </c>
      <c r="F241" s="117">
        <v>52.793714532240401</v>
      </c>
      <c r="G241" s="116">
        <f>SUM(G222:G240)</f>
        <v>3783</v>
      </c>
      <c r="H241" s="117">
        <f t="shared" si="20"/>
        <v>20.923904025487008</v>
      </c>
    </row>
    <row r="242" spans="1:9" x14ac:dyDescent="0.25">
      <c r="A242" s="118" t="s">
        <v>88</v>
      </c>
      <c r="B242" s="118" t="s">
        <v>543</v>
      </c>
      <c r="C242" s="122"/>
      <c r="D242" s="123"/>
      <c r="E242" s="123"/>
      <c r="F242" s="123"/>
      <c r="G242" s="122"/>
      <c r="H242" s="106"/>
    </row>
    <row r="243" spans="1:9" s="126" customFormat="1" x14ac:dyDescent="0.25">
      <c r="A243" s="121" t="s">
        <v>544</v>
      </c>
      <c r="B243" s="121" t="s">
        <v>545</v>
      </c>
      <c r="C243" s="124">
        <v>1403</v>
      </c>
      <c r="D243" s="125">
        <f>(C243/$D$1)*100000</f>
        <v>12.957711773388002</v>
      </c>
      <c r="E243" s="125">
        <v>1.81682109764789</v>
      </c>
      <c r="F243" s="125">
        <v>30.820384889522401</v>
      </c>
      <c r="G243" s="124">
        <v>10</v>
      </c>
      <c r="H243" s="106">
        <f t="shared" si="20"/>
        <v>7.1275837491090526</v>
      </c>
      <c r="I243"/>
    </row>
    <row r="244" spans="1:9" x14ac:dyDescent="0.25">
      <c r="A244" s="253" t="s">
        <v>546</v>
      </c>
      <c r="B244" s="253" t="s">
        <v>547</v>
      </c>
      <c r="C244" s="105">
        <v>12</v>
      </c>
      <c r="D244" s="125">
        <f t="shared" ref="D244:D252" si="23">(C244/$D$1)*100000</f>
        <v>0.11082861103396721</v>
      </c>
      <c r="E244" s="106">
        <v>2.4166666666666599</v>
      </c>
      <c r="F244" s="106">
        <v>42.6666666666666</v>
      </c>
      <c r="G244" s="112" t="s">
        <v>138</v>
      </c>
      <c r="H244" s="112" t="s">
        <v>138</v>
      </c>
    </row>
    <row r="245" spans="1:9" x14ac:dyDescent="0.25">
      <c r="A245" s="253" t="s">
        <v>548</v>
      </c>
      <c r="B245" s="253" t="s">
        <v>549</v>
      </c>
      <c r="C245" s="105">
        <v>8767</v>
      </c>
      <c r="D245" s="125">
        <f t="shared" si="23"/>
        <v>80.969536077899207</v>
      </c>
      <c r="E245" s="106">
        <v>2.4761035702064502</v>
      </c>
      <c r="F245" s="106">
        <v>46.3554237481464</v>
      </c>
      <c r="G245" s="105">
        <v>23</v>
      </c>
      <c r="H245" s="106">
        <f t="shared" si="20"/>
        <v>2.6234743926086459</v>
      </c>
    </row>
    <row r="246" spans="1:9" x14ac:dyDescent="0.25">
      <c r="A246" s="253" t="s">
        <v>550</v>
      </c>
      <c r="B246" s="253" t="s">
        <v>551</v>
      </c>
      <c r="C246" s="105">
        <v>587</v>
      </c>
      <c r="D246" s="125">
        <f t="shared" si="23"/>
        <v>5.4213662230782296</v>
      </c>
      <c r="E246" s="106">
        <v>6.8858603066439503</v>
      </c>
      <c r="F246" s="106">
        <v>58.068143100511001</v>
      </c>
      <c r="G246" s="105">
        <v>23</v>
      </c>
      <c r="H246" s="106">
        <f t="shared" si="20"/>
        <v>39.182282793867124</v>
      </c>
    </row>
    <row r="247" spans="1:9" x14ac:dyDescent="0.25">
      <c r="A247" s="253" t="s">
        <v>552</v>
      </c>
      <c r="B247" s="253" t="s">
        <v>553</v>
      </c>
      <c r="C247" s="105">
        <v>100380</v>
      </c>
      <c r="D247" s="125">
        <f t="shared" si="23"/>
        <v>927.08133129913574</v>
      </c>
      <c r="E247" s="106">
        <v>4.4892010360629602</v>
      </c>
      <c r="F247" s="106">
        <v>0.479707112970711</v>
      </c>
      <c r="G247" s="105">
        <v>92</v>
      </c>
      <c r="H247" s="106">
        <f t="shared" si="20"/>
        <v>0.91651723450886624</v>
      </c>
    </row>
    <row r="248" spans="1:9" x14ac:dyDescent="0.25">
      <c r="A248" s="253" t="s">
        <v>554</v>
      </c>
      <c r="B248" s="253" t="s">
        <v>555</v>
      </c>
      <c r="C248" s="105">
        <v>80830</v>
      </c>
      <c r="D248" s="125">
        <f t="shared" si="23"/>
        <v>746.5230524896308</v>
      </c>
      <c r="E248" s="106">
        <v>14.523023629840401</v>
      </c>
      <c r="F248" s="106">
        <v>61.296771000866002</v>
      </c>
      <c r="G248" s="105">
        <v>943</v>
      </c>
      <c r="H248" s="106">
        <f t="shared" si="20"/>
        <v>11.666460472596809</v>
      </c>
    </row>
    <row r="249" spans="1:9" x14ac:dyDescent="0.25">
      <c r="A249" s="253" t="s">
        <v>556</v>
      </c>
      <c r="B249" s="253" t="s">
        <v>557</v>
      </c>
      <c r="C249" s="105">
        <v>837</v>
      </c>
      <c r="D249" s="125">
        <f t="shared" si="23"/>
        <v>7.7302956196192127</v>
      </c>
      <c r="E249" s="106">
        <v>23.078853046594901</v>
      </c>
      <c r="F249" s="106">
        <v>45.6427718040621</v>
      </c>
      <c r="G249" s="105">
        <v>51</v>
      </c>
      <c r="H249" s="106">
        <f t="shared" si="20"/>
        <v>60.931899641577061</v>
      </c>
    </row>
    <row r="250" spans="1:9" x14ac:dyDescent="0.25">
      <c r="A250" s="253" t="s">
        <v>558</v>
      </c>
      <c r="B250" s="253" t="s">
        <v>559</v>
      </c>
      <c r="C250" s="105">
        <v>3</v>
      </c>
      <c r="D250" s="125">
        <f t="shared" si="23"/>
        <v>2.7707152758491803E-2</v>
      </c>
      <c r="E250" s="106">
        <v>20</v>
      </c>
      <c r="F250" s="106">
        <v>65.6666666666666</v>
      </c>
      <c r="G250" s="112" t="s">
        <v>138</v>
      </c>
      <c r="H250" s="112" t="s">
        <v>138</v>
      </c>
    </row>
    <row r="251" spans="1:9" x14ac:dyDescent="0.25">
      <c r="A251" s="253" t="s">
        <v>560</v>
      </c>
      <c r="B251" s="253" t="s">
        <v>561</v>
      </c>
      <c r="C251" s="105">
        <v>4</v>
      </c>
      <c r="D251" s="125">
        <f t="shared" si="23"/>
        <v>3.6942870344655737E-2</v>
      </c>
      <c r="E251" s="106">
        <v>15.25</v>
      </c>
      <c r="F251" s="106">
        <v>75.5</v>
      </c>
      <c r="G251" s="314" t="s">
        <v>138</v>
      </c>
      <c r="H251" s="112" t="s">
        <v>138</v>
      </c>
    </row>
    <row r="252" spans="1:9" ht="15.75" thickBot="1" x14ac:dyDescent="0.3">
      <c r="A252" s="114"/>
      <c r="B252" s="114" t="s">
        <v>6</v>
      </c>
      <c r="C252" s="116">
        <v>192823</v>
      </c>
      <c r="D252" s="151">
        <f t="shared" si="23"/>
        <v>1780.8587721168883</v>
      </c>
      <c r="E252" s="117">
        <v>8.6726583446995402</v>
      </c>
      <c r="F252" s="117">
        <v>28.656902962820801</v>
      </c>
      <c r="G252" s="116">
        <v>27728</v>
      </c>
      <c r="H252" s="117">
        <f t="shared" si="20"/>
        <v>143.80027278903452</v>
      </c>
    </row>
    <row r="253" spans="1:9" x14ac:dyDescent="0.25">
      <c r="A253" s="118" t="s">
        <v>562</v>
      </c>
      <c r="B253" s="118" t="s">
        <v>563</v>
      </c>
      <c r="C253" s="122"/>
      <c r="D253" s="123"/>
      <c r="E253" s="123"/>
      <c r="F253" s="123"/>
      <c r="G253" s="122"/>
      <c r="H253" s="106"/>
    </row>
    <row r="254" spans="1:9" x14ac:dyDescent="0.25">
      <c r="A254" s="284" t="s">
        <v>1304</v>
      </c>
      <c r="B254" s="284" t="s">
        <v>1305</v>
      </c>
      <c r="C254" s="112" t="s">
        <v>138</v>
      </c>
      <c r="D254" s="112" t="s">
        <v>138</v>
      </c>
      <c r="E254" s="112" t="s">
        <v>138</v>
      </c>
      <c r="F254" s="112" t="s">
        <v>138</v>
      </c>
      <c r="G254" s="112" t="s">
        <v>138</v>
      </c>
      <c r="H254" s="112" t="s">
        <v>138</v>
      </c>
    </row>
    <row r="255" spans="1:9" x14ac:dyDescent="0.25">
      <c r="A255" s="121" t="s">
        <v>1163</v>
      </c>
      <c r="B255" s="121" t="s">
        <v>1251</v>
      </c>
      <c r="C255" s="105">
        <v>75366</v>
      </c>
      <c r="D255" s="106">
        <f>(C255/$D$1)*100000</f>
        <v>696.05909159883117</v>
      </c>
      <c r="E255" s="106">
        <v>16.468991322346898</v>
      </c>
      <c r="F255" s="106">
        <v>66.656091606294595</v>
      </c>
      <c r="G255" s="105">
        <v>9009</v>
      </c>
      <c r="H255" s="106">
        <f t="shared" si="20"/>
        <v>119.53666109386195</v>
      </c>
    </row>
    <row r="256" spans="1:9" ht="15.75" thickBot="1" x14ac:dyDescent="0.3">
      <c r="A256" s="114"/>
      <c r="B256" s="114" t="s">
        <v>6</v>
      </c>
      <c r="C256" s="116">
        <v>75366</v>
      </c>
      <c r="D256" s="117">
        <v>717.7133279686883</v>
      </c>
      <c r="E256" s="117">
        <v>16.468991322346898</v>
      </c>
      <c r="F256" s="117">
        <v>66.656091606294595</v>
      </c>
      <c r="G256" s="116">
        <v>9009</v>
      </c>
      <c r="H256" s="117">
        <v>119.53666109386195</v>
      </c>
    </row>
    <row r="257" spans="1:8" x14ac:dyDescent="0.25">
      <c r="A257" s="118"/>
      <c r="B257" s="118"/>
      <c r="C257" s="119"/>
      <c r="D257" s="120"/>
      <c r="E257" s="120"/>
      <c r="F257" s="120"/>
      <c r="G257" s="119"/>
      <c r="H257" s="120"/>
    </row>
  </sheetData>
  <mergeCells count="5">
    <mergeCell ref="A3:B4"/>
    <mergeCell ref="C3:D3"/>
    <mergeCell ref="E3:E4"/>
    <mergeCell ref="F3:F4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227D-991C-44DC-B3B3-29CF2AB58641}">
  <dimension ref="A1:N69"/>
  <sheetViews>
    <sheetView showGridLines="0" zoomScale="80" zoomScaleNormal="80" workbookViewId="0">
      <pane ySplit="4" topLeftCell="A5" activePane="bottomLeft" state="frozen"/>
      <selection pane="bottomLeft" activeCell="B51" sqref="B51"/>
    </sheetView>
  </sheetViews>
  <sheetFormatPr defaultRowHeight="15" x14ac:dyDescent="0.25"/>
  <cols>
    <col min="1" max="1" width="6.7109375" customWidth="1"/>
    <col min="2" max="2" width="56.42578125" customWidth="1"/>
    <col min="3" max="12" width="11.7109375" customWidth="1"/>
    <col min="13" max="13" width="10.42578125" bestFit="1" customWidth="1"/>
  </cols>
  <sheetData>
    <row r="1" spans="1:13" x14ac:dyDescent="0.25">
      <c r="A1" s="98" t="s">
        <v>665</v>
      </c>
      <c r="F1" s="257">
        <v>10827529</v>
      </c>
      <c r="G1" s="257">
        <v>5308523</v>
      </c>
      <c r="H1" s="257">
        <v>5519006</v>
      </c>
    </row>
    <row r="2" spans="1:13" ht="15.75" thickBot="1" x14ac:dyDescent="0.3"/>
    <row r="3" spans="1:13" ht="14.45" customHeight="1" x14ac:dyDescent="0.25">
      <c r="A3" s="368" t="s">
        <v>564</v>
      </c>
      <c r="B3" s="368"/>
      <c r="C3" s="328" t="s">
        <v>565</v>
      </c>
      <c r="D3" s="328"/>
      <c r="E3" s="328"/>
      <c r="F3" s="328" t="s">
        <v>566</v>
      </c>
      <c r="G3" s="328"/>
      <c r="H3" s="328"/>
      <c r="I3" s="329" t="s">
        <v>2</v>
      </c>
      <c r="J3" s="329" t="s">
        <v>34</v>
      </c>
      <c r="K3" s="328" t="s">
        <v>123</v>
      </c>
      <c r="L3" s="328"/>
    </row>
    <row r="4" spans="1:13" ht="45.75" thickBot="1" x14ac:dyDescent="0.3">
      <c r="A4" s="369"/>
      <c r="B4" s="369"/>
      <c r="C4" s="100" t="s">
        <v>4</v>
      </c>
      <c r="D4" s="100" t="s">
        <v>5</v>
      </c>
      <c r="E4" s="100" t="s">
        <v>6</v>
      </c>
      <c r="F4" s="100" t="s">
        <v>4</v>
      </c>
      <c r="G4" s="100" t="s">
        <v>5</v>
      </c>
      <c r="H4" s="100" t="s">
        <v>6</v>
      </c>
      <c r="I4" s="330"/>
      <c r="J4" s="330"/>
      <c r="K4" s="128" t="s">
        <v>35</v>
      </c>
      <c r="L4" s="128" t="s">
        <v>124</v>
      </c>
    </row>
    <row r="5" spans="1:13" x14ac:dyDescent="0.25">
      <c r="A5" s="43" t="s">
        <v>567</v>
      </c>
      <c r="B5" s="43" t="s">
        <v>568</v>
      </c>
      <c r="C5" s="101">
        <v>682</v>
      </c>
      <c r="D5" s="101">
        <v>708</v>
      </c>
      <c r="E5" s="164">
        <v>1390</v>
      </c>
      <c r="F5" s="127">
        <f>(C5/$G$1)*100000</f>
        <v>12.847264672301504</v>
      </c>
      <c r="G5" s="127">
        <f>(D5/$H$1)*100000</f>
        <v>12.828396997575288</v>
      </c>
      <c r="H5" s="127">
        <f>(E5/$F$1)*100000</f>
        <v>12.837647444767869</v>
      </c>
      <c r="I5" s="127">
        <v>5.2776978417266101</v>
      </c>
      <c r="J5" s="127">
        <v>35.5539568345323</v>
      </c>
      <c r="K5" s="163">
        <v>8</v>
      </c>
      <c r="L5" s="155">
        <f>(K5/E5)*1000</f>
        <v>5.7553956834532372</v>
      </c>
      <c r="M5" s="13"/>
    </row>
    <row r="6" spans="1:13" x14ac:dyDescent="0.25">
      <c r="A6" s="43" t="s">
        <v>126</v>
      </c>
      <c r="B6" s="43" t="s">
        <v>569</v>
      </c>
      <c r="C6" s="101">
        <v>4301</v>
      </c>
      <c r="D6" s="101">
        <v>5844</v>
      </c>
      <c r="E6" s="101">
        <v>10145</v>
      </c>
      <c r="F6" s="127">
        <f t="shared" ref="F6:F69" si="0">(C6/$G$1)*100000</f>
        <v>81.020653014030458</v>
      </c>
      <c r="G6" s="127">
        <f t="shared" ref="G6:G69" si="1">(D6/$H$1)*100000</f>
        <v>105.88863284439263</v>
      </c>
      <c r="H6" s="127">
        <f t="shared" ref="H6:H69" si="2">(E6/$F$1)*100000</f>
        <v>93.696354911633108</v>
      </c>
      <c r="I6" s="127">
        <v>3.17217236958879</v>
      </c>
      <c r="J6" s="127">
        <v>31.657368161655899</v>
      </c>
      <c r="K6" s="69">
        <v>90</v>
      </c>
      <c r="L6" s="155">
        <f t="shared" ref="L6:L69" si="3">(K6/E6)*1000</f>
        <v>8.8713652045342535</v>
      </c>
    </row>
    <row r="7" spans="1:13" x14ac:dyDescent="0.25">
      <c r="A7" s="43" t="s">
        <v>136</v>
      </c>
      <c r="B7" s="43" t="s">
        <v>570</v>
      </c>
      <c r="C7" s="101">
        <v>62</v>
      </c>
      <c r="D7" s="101">
        <v>43</v>
      </c>
      <c r="E7" s="101">
        <v>105</v>
      </c>
      <c r="F7" s="127">
        <f t="shared" si="0"/>
        <v>1.1679331520274097</v>
      </c>
      <c r="G7" s="127">
        <f t="shared" si="1"/>
        <v>0.77912580634991158</v>
      </c>
      <c r="H7" s="127">
        <f t="shared" si="2"/>
        <v>0.96975034654721315</v>
      </c>
      <c r="I7" s="127">
        <v>3.4095238095238001</v>
      </c>
      <c r="J7" s="127">
        <v>6.7619047619047601</v>
      </c>
      <c r="K7" s="101" t="s">
        <v>138</v>
      </c>
      <c r="L7" s="101" t="s">
        <v>138</v>
      </c>
    </row>
    <row r="8" spans="1:13" x14ac:dyDescent="0.25">
      <c r="A8" s="43" t="s">
        <v>571</v>
      </c>
      <c r="B8" s="43" t="s">
        <v>572</v>
      </c>
      <c r="C8" s="101">
        <v>2711</v>
      </c>
      <c r="D8" s="101">
        <v>2427</v>
      </c>
      <c r="E8" s="101">
        <v>5138</v>
      </c>
      <c r="F8" s="127">
        <f t="shared" si="0"/>
        <v>51.068818953972695</v>
      </c>
      <c r="G8" s="127">
        <f t="shared" si="1"/>
        <v>43.975310046772918</v>
      </c>
      <c r="H8" s="127">
        <f t="shared" si="2"/>
        <v>47.453116957710293</v>
      </c>
      <c r="I8" s="127">
        <v>9.8458544180614993</v>
      </c>
      <c r="J8" s="127">
        <v>67.915336706889804</v>
      </c>
      <c r="K8" s="69">
        <v>130</v>
      </c>
      <c r="L8" s="155">
        <f t="shared" si="3"/>
        <v>25.301673803036199</v>
      </c>
    </row>
    <row r="9" spans="1:13" x14ac:dyDescent="0.25">
      <c r="A9" s="43" t="s">
        <v>573</v>
      </c>
      <c r="B9" s="43" t="s">
        <v>574</v>
      </c>
      <c r="C9" s="101">
        <v>35</v>
      </c>
      <c r="D9" s="101">
        <v>24</v>
      </c>
      <c r="E9" s="101">
        <v>59</v>
      </c>
      <c r="F9" s="127">
        <f t="shared" si="0"/>
        <v>0.65931710195095694</v>
      </c>
      <c r="G9" s="127">
        <f t="shared" si="1"/>
        <v>0.43486091517204362</v>
      </c>
      <c r="H9" s="127">
        <f t="shared" si="2"/>
        <v>0.54490733758367216</v>
      </c>
      <c r="I9" s="127">
        <v>9.3898305084745708</v>
      </c>
      <c r="J9" s="127">
        <v>41.813559322033797</v>
      </c>
      <c r="K9" s="101" t="s">
        <v>138</v>
      </c>
      <c r="L9" s="101" t="s">
        <v>138</v>
      </c>
    </row>
    <row r="10" spans="1:13" x14ac:dyDescent="0.25">
      <c r="A10" s="43" t="s">
        <v>575</v>
      </c>
      <c r="B10" s="43" t="s">
        <v>576</v>
      </c>
      <c r="C10" s="101">
        <v>25</v>
      </c>
      <c r="D10" s="101">
        <v>13</v>
      </c>
      <c r="E10" s="101">
        <v>38</v>
      </c>
      <c r="F10" s="127">
        <f t="shared" si="0"/>
        <v>0.47094078710782639</v>
      </c>
      <c r="G10" s="127">
        <f t="shared" si="1"/>
        <v>0.23554966238485697</v>
      </c>
      <c r="H10" s="127">
        <f t="shared" si="2"/>
        <v>0.35095726827422952</v>
      </c>
      <c r="I10" s="127">
        <v>9.9210526315789398</v>
      </c>
      <c r="J10" s="127">
        <v>43.131578947368403</v>
      </c>
      <c r="K10" s="69">
        <v>1</v>
      </c>
      <c r="L10" s="155">
        <f t="shared" si="3"/>
        <v>26.315789473684209</v>
      </c>
    </row>
    <row r="11" spans="1:13" x14ac:dyDescent="0.25">
      <c r="A11" s="43" t="s">
        <v>184</v>
      </c>
      <c r="B11" s="43" t="s">
        <v>577</v>
      </c>
      <c r="C11" s="101">
        <v>1965</v>
      </c>
      <c r="D11" s="101">
        <v>1229</v>
      </c>
      <c r="E11" s="101">
        <v>3194</v>
      </c>
      <c r="F11" s="127">
        <f t="shared" si="0"/>
        <v>37.015945866675153</v>
      </c>
      <c r="G11" s="127">
        <f t="shared" si="1"/>
        <v>22.268502697768405</v>
      </c>
      <c r="H11" s="127">
        <f t="shared" si="2"/>
        <v>29.498881970207606</v>
      </c>
      <c r="I11" s="127">
        <v>6.9645768025078301</v>
      </c>
      <c r="J11" s="127">
        <v>66.400751408891594</v>
      </c>
      <c r="K11" s="69">
        <v>257</v>
      </c>
      <c r="L11" s="155">
        <f t="shared" si="3"/>
        <v>80.463368816530988</v>
      </c>
    </row>
    <row r="12" spans="1:13" x14ac:dyDescent="0.25">
      <c r="A12" s="43" t="s">
        <v>186</v>
      </c>
      <c r="B12" s="43" t="s">
        <v>187</v>
      </c>
      <c r="C12" s="101">
        <v>4592</v>
      </c>
      <c r="D12" s="101">
        <v>3711</v>
      </c>
      <c r="E12" s="101">
        <v>8303</v>
      </c>
      <c r="F12" s="127">
        <f t="shared" si="0"/>
        <v>86.502403775965561</v>
      </c>
      <c r="G12" s="127">
        <f t="shared" si="1"/>
        <v>67.240369008477259</v>
      </c>
      <c r="H12" s="127">
        <f t="shared" si="2"/>
        <v>76.684163117919141</v>
      </c>
      <c r="I12" s="127">
        <v>8.0956396049144708</v>
      </c>
      <c r="J12" s="127">
        <v>68.250993616765001</v>
      </c>
      <c r="K12" s="69">
        <v>492</v>
      </c>
      <c r="L12" s="155">
        <f t="shared" si="3"/>
        <v>59.255690714199687</v>
      </c>
    </row>
    <row r="13" spans="1:13" x14ac:dyDescent="0.25">
      <c r="A13" s="43" t="s">
        <v>578</v>
      </c>
      <c r="B13" s="43" t="s">
        <v>579</v>
      </c>
      <c r="C13" s="101">
        <v>3217</v>
      </c>
      <c r="D13" s="101">
        <v>1889</v>
      </c>
      <c r="E13" s="101">
        <v>5106</v>
      </c>
      <c r="F13" s="127">
        <f t="shared" si="0"/>
        <v>60.6006604850351</v>
      </c>
      <c r="G13" s="127">
        <f t="shared" si="1"/>
        <v>34.227177864999604</v>
      </c>
      <c r="H13" s="127">
        <f t="shared" si="2"/>
        <v>47.157573994953047</v>
      </c>
      <c r="I13" s="127">
        <v>7.3715461493239198</v>
      </c>
      <c r="J13" s="127">
        <v>65.705052878965901</v>
      </c>
      <c r="K13" s="69">
        <v>200</v>
      </c>
      <c r="L13" s="155">
        <f t="shared" si="3"/>
        <v>39.169604386995687</v>
      </c>
    </row>
    <row r="14" spans="1:13" x14ac:dyDescent="0.25">
      <c r="A14" s="43" t="s">
        <v>580</v>
      </c>
      <c r="B14" s="43" t="s">
        <v>581</v>
      </c>
      <c r="C14" s="101">
        <v>5681</v>
      </c>
      <c r="D14" s="101">
        <v>3831</v>
      </c>
      <c r="E14" s="101">
        <v>9512</v>
      </c>
      <c r="F14" s="127">
        <f t="shared" si="0"/>
        <v>107.01658446238247</v>
      </c>
      <c r="G14" s="127">
        <f t="shared" si="1"/>
        <v>69.414673584337464</v>
      </c>
      <c r="H14" s="127">
        <f t="shared" si="2"/>
        <v>87.85014567959135</v>
      </c>
      <c r="I14" s="127">
        <v>6.5810625986322897</v>
      </c>
      <c r="J14" s="127">
        <v>68.914318755256502</v>
      </c>
      <c r="K14" s="69">
        <v>1298</v>
      </c>
      <c r="L14" s="155">
        <f t="shared" si="3"/>
        <v>136.45920941968041</v>
      </c>
    </row>
    <row r="15" spans="1:13" x14ac:dyDescent="0.25">
      <c r="A15" s="43" t="s">
        <v>204</v>
      </c>
      <c r="B15" s="43" t="s">
        <v>582</v>
      </c>
      <c r="C15" s="101">
        <v>82</v>
      </c>
      <c r="D15" s="101">
        <v>9817</v>
      </c>
      <c r="E15" s="101">
        <v>9899</v>
      </c>
      <c r="F15" s="127">
        <f t="shared" si="0"/>
        <v>1.5446857817136708</v>
      </c>
      <c r="G15" s="127">
        <f t="shared" si="1"/>
        <v>177.8762335101647</v>
      </c>
      <c r="H15" s="127">
        <f t="shared" si="2"/>
        <v>91.424368385436793</v>
      </c>
      <c r="I15" s="127">
        <v>4.5024252223120396</v>
      </c>
      <c r="J15" s="127">
        <v>61.782604303465</v>
      </c>
      <c r="K15" s="69">
        <v>256</v>
      </c>
      <c r="L15" s="155">
        <f t="shared" si="3"/>
        <v>25.861198100818264</v>
      </c>
    </row>
    <row r="16" spans="1:13" x14ac:dyDescent="0.25">
      <c r="A16" s="43" t="s">
        <v>206</v>
      </c>
      <c r="B16" s="43" t="s">
        <v>207</v>
      </c>
      <c r="C16" s="101" t="s">
        <v>138</v>
      </c>
      <c r="D16" s="101">
        <v>1811</v>
      </c>
      <c r="E16" s="101">
        <v>1811</v>
      </c>
      <c r="F16" s="101" t="s">
        <v>138</v>
      </c>
      <c r="G16" s="127">
        <f t="shared" si="1"/>
        <v>32.813879890690458</v>
      </c>
      <c r="H16" s="127">
        <f t="shared" si="2"/>
        <v>16.725884548542886</v>
      </c>
      <c r="I16" s="127">
        <v>5.9497515184980596</v>
      </c>
      <c r="J16" s="127">
        <v>53.891772501380402</v>
      </c>
      <c r="K16" s="69">
        <v>60</v>
      </c>
      <c r="L16" s="155">
        <f t="shared" si="3"/>
        <v>33.130866924351189</v>
      </c>
    </row>
    <row r="17" spans="1:14" x14ac:dyDescent="0.25">
      <c r="A17" s="43" t="s">
        <v>583</v>
      </c>
      <c r="B17" s="43" t="s">
        <v>584</v>
      </c>
      <c r="C17" s="101" t="s">
        <v>138</v>
      </c>
      <c r="D17" s="101">
        <v>3443</v>
      </c>
      <c r="E17" s="101">
        <v>3443</v>
      </c>
      <c r="F17" s="101" t="s">
        <v>138</v>
      </c>
      <c r="G17" s="127">
        <f t="shared" si="1"/>
        <v>62.384422122389424</v>
      </c>
      <c r="H17" s="127">
        <f t="shared" si="2"/>
        <v>31.79857564916243</v>
      </c>
      <c r="I17" s="127">
        <v>5.3216153399186501</v>
      </c>
      <c r="J17" s="127">
        <v>66.053151321521895</v>
      </c>
      <c r="K17" s="69">
        <v>61</v>
      </c>
      <c r="L17" s="155">
        <f t="shared" si="3"/>
        <v>17.717107173976185</v>
      </c>
    </row>
    <row r="18" spans="1:14" x14ac:dyDescent="0.25">
      <c r="A18" s="43" t="s">
        <v>585</v>
      </c>
      <c r="B18" s="43" t="s">
        <v>586</v>
      </c>
      <c r="C18" s="101" t="s">
        <v>138</v>
      </c>
      <c r="D18" s="101">
        <v>2957</v>
      </c>
      <c r="E18" s="101">
        <v>2957</v>
      </c>
      <c r="F18" s="101" t="s">
        <v>138</v>
      </c>
      <c r="G18" s="127">
        <f t="shared" si="1"/>
        <v>53.578488590155544</v>
      </c>
      <c r="H18" s="127">
        <f t="shared" si="2"/>
        <v>27.310016902286755</v>
      </c>
      <c r="I18" s="127">
        <v>4.59519783564423</v>
      </c>
      <c r="J18" s="127">
        <v>62.070003381805797</v>
      </c>
      <c r="K18" s="69">
        <v>126</v>
      </c>
      <c r="L18" s="155">
        <f t="shared" si="3"/>
        <v>42.61075414271221</v>
      </c>
    </row>
    <row r="19" spans="1:14" x14ac:dyDescent="0.25">
      <c r="A19" s="43" t="s">
        <v>210</v>
      </c>
      <c r="B19" s="43" t="s">
        <v>587</v>
      </c>
      <c r="C19" s="101">
        <v>5727</v>
      </c>
      <c r="D19" s="101" t="s">
        <v>138</v>
      </c>
      <c r="E19" s="101">
        <v>5727</v>
      </c>
      <c r="F19" s="127">
        <f t="shared" si="0"/>
        <v>107.88311551066087</v>
      </c>
      <c r="G19" s="101" t="s">
        <v>138</v>
      </c>
      <c r="H19" s="127">
        <f t="shared" si="2"/>
        <v>52.892954615960853</v>
      </c>
      <c r="I19" s="127">
        <v>5.9177292576419198</v>
      </c>
      <c r="J19" s="127">
        <v>68.5632966649205</v>
      </c>
      <c r="K19" s="69">
        <v>163</v>
      </c>
      <c r="L19" s="155">
        <f t="shared" si="3"/>
        <v>28.461672778068799</v>
      </c>
    </row>
    <row r="20" spans="1:14" x14ac:dyDescent="0.25">
      <c r="A20" s="43" t="s">
        <v>588</v>
      </c>
      <c r="B20" s="43" t="s">
        <v>589</v>
      </c>
      <c r="C20" s="101">
        <v>6439</v>
      </c>
      <c r="D20" s="101">
        <v>2111</v>
      </c>
      <c r="E20" s="101">
        <v>8550</v>
      </c>
      <c r="F20" s="127">
        <f t="shared" si="0"/>
        <v>121.29550912749177</v>
      </c>
      <c r="G20" s="127">
        <f t="shared" si="1"/>
        <v>38.249641330341007</v>
      </c>
      <c r="H20" s="127">
        <f t="shared" si="2"/>
        <v>78.965385361701649</v>
      </c>
      <c r="I20" s="127">
        <v>5.1029239766081798</v>
      </c>
      <c r="J20" s="127">
        <v>71.435438596491196</v>
      </c>
      <c r="K20" s="69">
        <v>151</v>
      </c>
      <c r="L20" s="77">
        <f t="shared" si="3"/>
        <v>17.660818713450293</v>
      </c>
    </row>
    <row r="21" spans="1:14" x14ac:dyDescent="0.25">
      <c r="A21" s="43" t="s">
        <v>232</v>
      </c>
      <c r="B21" s="43" t="s">
        <v>590</v>
      </c>
      <c r="C21" s="101">
        <v>2032</v>
      </c>
      <c r="D21" s="101">
        <v>1675</v>
      </c>
      <c r="E21" s="101">
        <v>3707</v>
      </c>
      <c r="F21" s="127">
        <f t="shared" si="0"/>
        <v>38.278067176124132</v>
      </c>
      <c r="G21" s="127">
        <f t="shared" si="1"/>
        <v>30.349668038048883</v>
      </c>
      <c r="H21" s="127">
        <f t="shared" si="2"/>
        <v>34.236805091909709</v>
      </c>
      <c r="I21" s="127">
        <v>5.2828200972447297</v>
      </c>
      <c r="J21" s="127">
        <v>31.051254383598501</v>
      </c>
      <c r="K21" s="69">
        <v>28</v>
      </c>
      <c r="L21" s="77">
        <f t="shared" si="3"/>
        <v>7.5532775829511731</v>
      </c>
    </row>
    <row r="22" spans="1:14" x14ac:dyDescent="0.25">
      <c r="A22" s="43" t="s">
        <v>591</v>
      </c>
      <c r="B22" s="43" t="s">
        <v>592</v>
      </c>
      <c r="C22" s="101">
        <v>2465</v>
      </c>
      <c r="D22" s="101">
        <v>1486</v>
      </c>
      <c r="E22" s="101">
        <v>3951</v>
      </c>
      <c r="F22" s="127">
        <f t="shared" si="0"/>
        <v>46.434761608831685</v>
      </c>
      <c r="G22" s="127">
        <f t="shared" si="1"/>
        <v>26.925138331069036</v>
      </c>
      <c r="H22" s="127">
        <f t="shared" si="2"/>
        <v>36.490320182933708</v>
      </c>
      <c r="I22" s="127">
        <v>18.3307146477445</v>
      </c>
      <c r="J22" s="127">
        <v>40.133383953429501</v>
      </c>
      <c r="K22" s="69">
        <v>8</v>
      </c>
      <c r="L22" s="77">
        <f t="shared" si="3"/>
        <v>2.0248038471273095</v>
      </c>
      <c r="N22" s="258"/>
    </row>
    <row r="23" spans="1:14" x14ac:dyDescent="0.25">
      <c r="A23" s="43" t="s">
        <v>593</v>
      </c>
      <c r="B23" s="43" t="s">
        <v>594</v>
      </c>
      <c r="C23" s="101">
        <v>7583</v>
      </c>
      <c r="D23" s="101">
        <v>5409</v>
      </c>
      <c r="E23" s="101">
        <v>12992</v>
      </c>
      <c r="F23" s="127">
        <f t="shared" si="0"/>
        <v>142.84575954554589</v>
      </c>
      <c r="G23" s="127">
        <f t="shared" si="1"/>
        <v>98.006778756899337</v>
      </c>
      <c r="H23" s="127">
        <f t="shared" si="2"/>
        <v>119.99044287944183</v>
      </c>
      <c r="I23" s="127">
        <v>4.0690320092556798</v>
      </c>
      <c r="J23" s="127">
        <v>41.893241995073801</v>
      </c>
      <c r="K23" s="69">
        <v>161</v>
      </c>
      <c r="L23" s="77">
        <f t="shared" si="3"/>
        <v>12.392241379310345</v>
      </c>
    </row>
    <row r="24" spans="1:14" x14ac:dyDescent="0.25">
      <c r="A24" s="43" t="s">
        <v>595</v>
      </c>
      <c r="B24" s="43" t="s">
        <v>596</v>
      </c>
      <c r="C24" s="101">
        <v>660</v>
      </c>
      <c r="D24" s="101">
        <v>993</v>
      </c>
      <c r="E24" s="101">
        <v>1653</v>
      </c>
      <c r="F24" s="127">
        <f t="shared" si="0"/>
        <v>12.432836779646617</v>
      </c>
      <c r="G24" s="127">
        <f t="shared" si="1"/>
        <v>17.992370365243307</v>
      </c>
      <c r="H24" s="127">
        <f t="shared" si="2"/>
        <v>15.266641169928985</v>
      </c>
      <c r="I24" s="127">
        <v>2.2312348668280801</v>
      </c>
      <c r="J24" s="127">
        <v>74.382940108892896</v>
      </c>
      <c r="K24" s="101" t="s">
        <v>138</v>
      </c>
      <c r="L24" s="127" t="s">
        <v>138</v>
      </c>
    </row>
    <row r="25" spans="1:14" x14ac:dyDescent="0.25">
      <c r="A25" s="43" t="s">
        <v>597</v>
      </c>
      <c r="B25" s="43" t="s">
        <v>282</v>
      </c>
      <c r="C25" s="101">
        <v>1403</v>
      </c>
      <c r="D25" s="101">
        <v>1663</v>
      </c>
      <c r="E25" s="101">
        <v>3066</v>
      </c>
      <c r="F25" s="127">
        <f t="shared" si="0"/>
        <v>26.429196972491219</v>
      </c>
      <c r="G25" s="127">
        <f t="shared" si="1"/>
        <v>30.13223758046286</v>
      </c>
      <c r="H25" s="127">
        <f t="shared" si="2"/>
        <v>28.316710119178627</v>
      </c>
      <c r="I25" s="127">
        <v>2.5870841487279801</v>
      </c>
      <c r="J25" s="127">
        <v>62.008806262230898</v>
      </c>
      <c r="K25" s="101" t="s">
        <v>138</v>
      </c>
      <c r="L25" s="127" t="s">
        <v>138</v>
      </c>
    </row>
    <row r="26" spans="1:14" x14ac:dyDescent="0.25">
      <c r="A26" s="43" t="s">
        <v>598</v>
      </c>
      <c r="B26" s="43" t="s">
        <v>599</v>
      </c>
      <c r="C26" s="101">
        <v>796</v>
      </c>
      <c r="D26" s="101">
        <v>641</v>
      </c>
      <c r="E26" s="101">
        <v>1437</v>
      </c>
      <c r="F26" s="127">
        <f t="shared" si="0"/>
        <v>14.994754661513191</v>
      </c>
      <c r="G26" s="127">
        <f t="shared" si="1"/>
        <v>11.614410276053333</v>
      </c>
      <c r="H26" s="127">
        <f t="shared" si="2"/>
        <v>13.271726171317573</v>
      </c>
      <c r="I26" s="127">
        <v>2.24843423799582</v>
      </c>
      <c r="J26" s="127">
        <v>16.697286012526</v>
      </c>
      <c r="K26" s="101" t="s">
        <v>138</v>
      </c>
      <c r="L26" s="127" t="s">
        <v>138</v>
      </c>
    </row>
    <row r="27" spans="1:14" x14ac:dyDescent="0.25">
      <c r="A27" s="43" t="s">
        <v>600</v>
      </c>
      <c r="B27" s="43" t="s">
        <v>601</v>
      </c>
      <c r="C27" s="101">
        <v>741</v>
      </c>
      <c r="D27" s="101">
        <v>608</v>
      </c>
      <c r="E27" s="101">
        <v>1349</v>
      </c>
      <c r="F27" s="127">
        <f t="shared" si="0"/>
        <v>13.958684929875973</v>
      </c>
      <c r="G27" s="127">
        <f t="shared" si="1"/>
        <v>11.016476517691773</v>
      </c>
      <c r="H27" s="127">
        <f t="shared" si="2"/>
        <v>12.458983023735147</v>
      </c>
      <c r="I27" s="127">
        <v>4.5240919199406902</v>
      </c>
      <c r="J27" s="127">
        <v>21.180874722016299</v>
      </c>
      <c r="K27" s="101">
        <v>1</v>
      </c>
      <c r="L27" s="77">
        <f t="shared" si="3"/>
        <v>0.7412898443291327</v>
      </c>
    </row>
    <row r="28" spans="1:14" x14ac:dyDescent="0.25">
      <c r="A28" s="43" t="s">
        <v>602</v>
      </c>
      <c r="B28" s="43" t="s">
        <v>603</v>
      </c>
      <c r="C28" s="101">
        <v>601</v>
      </c>
      <c r="D28" s="101">
        <v>709</v>
      </c>
      <c r="E28" s="101">
        <v>1310</v>
      </c>
      <c r="F28" s="127">
        <f t="shared" si="0"/>
        <v>11.321416522072147</v>
      </c>
      <c r="G28" s="127">
        <f t="shared" si="1"/>
        <v>12.846516202374124</v>
      </c>
      <c r="H28" s="127">
        <f t="shared" si="2"/>
        <v>12.098790037874753</v>
      </c>
      <c r="I28" s="127">
        <v>4.3091603053435099</v>
      </c>
      <c r="J28" s="127">
        <v>40.624427480915998</v>
      </c>
      <c r="K28" s="101" t="s">
        <v>138</v>
      </c>
      <c r="L28" s="127" t="s">
        <v>138</v>
      </c>
    </row>
    <row r="29" spans="1:14" x14ac:dyDescent="0.25">
      <c r="A29" s="43" t="s">
        <v>301</v>
      </c>
      <c r="B29" s="43" t="s">
        <v>302</v>
      </c>
      <c r="C29" s="101">
        <v>2388</v>
      </c>
      <c r="D29" s="101">
        <v>4131</v>
      </c>
      <c r="E29" s="101">
        <v>6519</v>
      </c>
      <c r="F29" s="127">
        <f t="shared" si="0"/>
        <v>44.984263984539581</v>
      </c>
      <c r="G29" s="127">
        <f t="shared" si="1"/>
        <v>74.850435023988013</v>
      </c>
      <c r="H29" s="127">
        <f t="shared" si="2"/>
        <v>60.207642944202689</v>
      </c>
      <c r="I29" s="127">
        <v>3.41041794714197</v>
      </c>
      <c r="J29" s="127">
        <v>69.005675717134494</v>
      </c>
      <c r="K29" s="69">
        <v>26</v>
      </c>
      <c r="L29" s="77">
        <f t="shared" si="3"/>
        <v>3.9883417702101545</v>
      </c>
    </row>
    <row r="30" spans="1:14" x14ac:dyDescent="0.25">
      <c r="A30" s="43" t="s">
        <v>604</v>
      </c>
      <c r="B30" s="43" t="s">
        <v>605</v>
      </c>
      <c r="C30" s="101">
        <v>3280</v>
      </c>
      <c r="D30" s="101">
        <v>1577</v>
      </c>
      <c r="E30" s="101">
        <v>4857</v>
      </c>
      <c r="F30" s="127">
        <f t="shared" si="0"/>
        <v>61.787431268546825</v>
      </c>
      <c r="G30" s="127">
        <f t="shared" si="1"/>
        <v>28.573985967763036</v>
      </c>
      <c r="H30" s="127">
        <f t="shared" si="2"/>
        <v>44.85788031599823</v>
      </c>
      <c r="I30" s="127">
        <v>2.9866117404737298</v>
      </c>
      <c r="J30" s="127">
        <v>67.6650195593988</v>
      </c>
      <c r="K30" s="69">
        <v>8</v>
      </c>
      <c r="L30" s="77">
        <f t="shared" si="3"/>
        <v>1.6471072678608194</v>
      </c>
    </row>
    <row r="31" spans="1:14" x14ac:dyDescent="0.25">
      <c r="A31" s="43" t="s">
        <v>606</v>
      </c>
      <c r="B31" s="43" t="s">
        <v>607</v>
      </c>
      <c r="C31" s="101">
        <v>12466</v>
      </c>
      <c r="D31" s="101">
        <v>5891</v>
      </c>
      <c r="E31" s="101">
        <v>18357</v>
      </c>
      <c r="F31" s="127">
        <f t="shared" si="0"/>
        <v>234.82991408344654</v>
      </c>
      <c r="G31" s="127">
        <f t="shared" si="1"/>
        <v>106.74023546993789</v>
      </c>
      <c r="H31" s="127">
        <f t="shared" si="2"/>
        <v>169.54006772921136</v>
      </c>
      <c r="I31" s="127">
        <v>4.7204612525959098</v>
      </c>
      <c r="J31" s="127">
        <v>67.538922481886999</v>
      </c>
      <c r="K31" s="69">
        <v>969</v>
      </c>
      <c r="L31" s="77">
        <f t="shared" si="3"/>
        <v>52.786403007027289</v>
      </c>
    </row>
    <row r="32" spans="1:14" x14ac:dyDescent="0.25">
      <c r="A32" s="43" t="s">
        <v>608</v>
      </c>
      <c r="B32" s="43" t="s">
        <v>609</v>
      </c>
      <c r="C32" s="101">
        <v>15948</v>
      </c>
      <c r="D32" s="101">
        <v>6254</v>
      </c>
      <c r="E32" s="101">
        <v>22202</v>
      </c>
      <c r="F32" s="127">
        <f t="shared" si="0"/>
        <v>300.42254691182461</v>
      </c>
      <c r="G32" s="127">
        <f t="shared" si="1"/>
        <v>113.31750681191504</v>
      </c>
      <c r="H32" s="127">
        <f t="shared" si="2"/>
        <v>205.05140184801166</v>
      </c>
      <c r="I32" s="127">
        <v>3.1566259631415301</v>
      </c>
      <c r="J32" s="127">
        <v>68.885911179172993</v>
      </c>
      <c r="K32" s="69">
        <v>138</v>
      </c>
      <c r="L32" s="77">
        <f t="shared" si="3"/>
        <v>6.2156562471849384</v>
      </c>
    </row>
    <row r="33" spans="1:12" x14ac:dyDescent="0.25">
      <c r="A33" s="43" t="s">
        <v>610</v>
      </c>
      <c r="B33" s="43" t="s">
        <v>611</v>
      </c>
      <c r="C33" s="101">
        <v>11415</v>
      </c>
      <c r="D33" s="101">
        <v>10668</v>
      </c>
      <c r="E33" s="101">
        <v>22083</v>
      </c>
      <c r="F33" s="127">
        <f t="shared" si="0"/>
        <v>215.03156339343354</v>
      </c>
      <c r="G33" s="127">
        <f t="shared" si="1"/>
        <v>193.29567679397343</v>
      </c>
      <c r="H33" s="127">
        <f t="shared" si="2"/>
        <v>203.95235145525817</v>
      </c>
      <c r="I33" s="127">
        <v>7.6553052622036803</v>
      </c>
      <c r="J33" s="127">
        <v>73.003124575465193</v>
      </c>
      <c r="K33" s="69">
        <v>1857</v>
      </c>
      <c r="L33" s="77">
        <f t="shared" si="3"/>
        <v>84.09183534845809</v>
      </c>
    </row>
    <row r="34" spans="1:12" x14ac:dyDescent="0.25">
      <c r="A34" s="43" t="s">
        <v>612</v>
      </c>
      <c r="B34" s="43" t="s">
        <v>613</v>
      </c>
      <c r="C34" s="101">
        <v>260</v>
      </c>
      <c r="D34" s="101">
        <v>206</v>
      </c>
      <c r="E34" s="101">
        <v>466</v>
      </c>
      <c r="F34" s="127">
        <f t="shared" si="0"/>
        <v>4.8977841859213944</v>
      </c>
      <c r="G34" s="127">
        <f t="shared" si="1"/>
        <v>3.7325561885600411</v>
      </c>
      <c r="H34" s="127">
        <f t="shared" si="2"/>
        <v>4.3038443951523933</v>
      </c>
      <c r="I34" s="127">
        <v>7.0649350649350602</v>
      </c>
      <c r="J34" s="127">
        <v>74.141630901287499</v>
      </c>
      <c r="K34" s="69">
        <v>75</v>
      </c>
      <c r="L34" s="77">
        <f t="shared" si="3"/>
        <v>160.94420600858371</v>
      </c>
    </row>
    <row r="35" spans="1:12" x14ac:dyDescent="0.25">
      <c r="A35" s="43" t="s">
        <v>315</v>
      </c>
      <c r="B35" s="43" t="s">
        <v>316</v>
      </c>
      <c r="C35" s="101">
        <v>12111</v>
      </c>
      <c r="D35" s="101">
        <v>5667</v>
      </c>
      <c r="E35" s="101">
        <v>17778</v>
      </c>
      <c r="F35" s="127">
        <f t="shared" si="0"/>
        <v>228.14255490651541</v>
      </c>
      <c r="G35" s="127">
        <f t="shared" si="1"/>
        <v>102.6815335949988</v>
      </c>
      <c r="H35" s="127">
        <f t="shared" si="2"/>
        <v>164.19258724682243</v>
      </c>
      <c r="I35" s="127">
        <v>7.5263335584064803</v>
      </c>
      <c r="J35" s="127">
        <v>70.584205197434997</v>
      </c>
      <c r="K35" s="69">
        <v>603</v>
      </c>
      <c r="L35" s="77">
        <f t="shared" si="3"/>
        <v>33.918326020924738</v>
      </c>
    </row>
    <row r="36" spans="1:12" x14ac:dyDescent="0.25">
      <c r="A36" s="43" t="s">
        <v>614</v>
      </c>
      <c r="B36" s="43" t="s">
        <v>615</v>
      </c>
      <c r="C36" s="101">
        <v>1602</v>
      </c>
      <c r="D36" s="101">
        <v>1584</v>
      </c>
      <c r="E36" s="101">
        <v>3186</v>
      </c>
      <c r="F36" s="127">
        <f t="shared" si="0"/>
        <v>30.177885637869515</v>
      </c>
      <c r="G36" s="127">
        <f t="shared" si="1"/>
        <v>28.700820401354886</v>
      </c>
      <c r="H36" s="127">
        <f t="shared" si="2"/>
        <v>29.424996229518296</v>
      </c>
      <c r="I36" s="127">
        <v>5.3546767106089099</v>
      </c>
      <c r="J36" s="127">
        <v>64.878531073446297</v>
      </c>
      <c r="K36" s="69">
        <v>38</v>
      </c>
      <c r="L36" s="77">
        <f t="shared" si="3"/>
        <v>11.927181418706843</v>
      </c>
    </row>
    <row r="37" spans="1:12" x14ac:dyDescent="0.25">
      <c r="A37" s="43" t="s">
        <v>321</v>
      </c>
      <c r="B37" s="43" t="s">
        <v>616</v>
      </c>
      <c r="C37" s="101">
        <v>4042</v>
      </c>
      <c r="D37" s="101">
        <v>6717</v>
      </c>
      <c r="E37" s="101">
        <v>10759</v>
      </c>
      <c r="F37" s="127">
        <f t="shared" si="0"/>
        <v>76.141706459593379</v>
      </c>
      <c r="G37" s="127">
        <f t="shared" si="1"/>
        <v>121.70669863377573</v>
      </c>
      <c r="H37" s="127">
        <f t="shared" si="2"/>
        <v>99.367085509537759</v>
      </c>
      <c r="I37" s="127">
        <v>3.0597694738798999</v>
      </c>
      <c r="J37" s="127">
        <v>53.1079096570313</v>
      </c>
      <c r="K37" s="69">
        <v>22</v>
      </c>
      <c r="L37" s="77">
        <f t="shared" si="3"/>
        <v>2.0447997025745885</v>
      </c>
    </row>
    <row r="38" spans="1:12" x14ac:dyDescent="0.25">
      <c r="A38" s="43" t="s">
        <v>617</v>
      </c>
      <c r="B38" s="43" t="s">
        <v>618</v>
      </c>
      <c r="C38" s="101">
        <v>6454</v>
      </c>
      <c r="D38" s="101">
        <v>5505</v>
      </c>
      <c r="E38" s="101">
        <v>11959</v>
      </c>
      <c r="F38" s="127">
        <f t="shared" si="0"/>
        <v>121.57807359975646</v>
      </c>
      <c r="G38" s="127">
        <f t="shared" si="1"/>
        <v>99.746222417587504</v>
      </c>
      <c r="H38" s="127">
        <f t="shared" si="2"/>
        <v>110.44994661293448</v>
      </c>
      <c r="I38" s="127">
        <v>5.0319611780455098</v>
      </c>
      <c r="J38" s="127">
        <v>37.579396270591097</v>
      </c>
      <c r="K38" s="69">
        <v>314</v>
      </c>
      <c r="L38" s="77">
        <f t="shared" si="3"/>
        <v>26.256375951166483</v>
      </c>
    </row>
    <row r="39" spans="1:12" x14ac:dyDescent="0.25">
      <c r="A39" s="43" t="s">
        <v>619</v>
      </c>
      <c r="B39" s="43" t="s">
        <v>620</v>
      </c>
      <c r="C39" s="101">
        <v>9224</v>
      </c>
      <c r="D39" s="101">
        <v>6932</v>
      </c>
      <c r="E39" s="101">
        <v>16156</v>
      </c>
      <c r="F39" s="127">
        <f t="shared" si="0"/>
        <v>173.75831281130363</v>
      </c>
      <c r="G39" s="127">
        <f t="shared" si="1"/>
        <v>125.60232766552528</v>
      </c>
      <c r="H39" s="127">
        <f t="shared" si="2"/>
        <v>149.21225332206453</v>
      </c>
      <c r="I39" s="127">
        <v>2.0337398625642198</v>
      </c>
      <c r="J39" s="127">
        <v>7.6749814310472804</v>
      </c>
      <c r="K39" s="101">
        <v>1</v>
      </c>
      <c r="L39" s="77">
        <f t="shared" si="3"/>
        <v>6.189650903689032E-2</v>
      </c>
    </row>
    <row r="40" spans="1:12" x14ac:dyDescent="0.25">
      <c r="A40" s="43" t="s">
        <v>621</v>
      </c>
      <c r="B40" s="43" t="s">
        <v>622</v>
      </c>
      <c r="C40" s="101">
        <v>7180</v>
      </c>
      <c r="D40" s="101">
        <v>6081</v>
      </c>
      <c r="E40" s="101">
        <v>13261</v>
      </c>
      <c r="F40" s="127">
        <f t="shared" si="0"/>
        <v>135.25419405736773</v>
      </c>
      <c r="G40" s="127">
        <f t="shared" si="1"/>
        <v>110.18288438171656</v>
      </c>
      <c r="H40" s="127">
        <f t="shared" si="2"/>
        <v>122.47485091011994</v>
      </c>
      <c r="I40" s="127">
        <v>7.0323651452282103</v>
      </c>
      <c r="J40" s="127">
        <v>71.537666842621206</v>
      </c>
      <c r="K40" s="69">
        <v>755</v>
      </c>
      <c r="L40" s="77">
        <f t="shared" si="3"/>
        <v>56.933866224266644</v>
      </c>
    </row>
    <row r="41" spans="1:12" x14ac:dyDescent="0.25">
      <c r="A41" s="43" t="s">
        <v>623</v>
      </c>
      <c r="B41" s="43" t="s">
        <v>624</v>
      </c>
      <c r="C41" s="101">
        <v>1349</v>
      </c>
      <c r="D41" s="101">
        <v>1118</v>
      </c>
      <c r="E41" s="101">
        <v>2467</v>
      </c>
      <c r="F41" s="127">
        <f t="shared" si="0"/>
        <v>25.411964872338313</v>
      </c>
      <c r="G41" s="127">
        <f t="shared" si="1"/>
        <v>20.257270965097703</v>
      </c>
      <c r="H41" s="127">
        <f t="shared" si="2"/>
        <v>22.784515285066426</v>
      </c>
      <c r="I41" s="127">
        <v>8.2574096630125808</v>
      </c>
      <c r="J41" s="127">
        <v>66.626266720713403</v>
      </c>
      <c r="K41" s="69">
        <v>196</v>
      </c>
      <c r="L41" s="77">
        <f t="shared" si="3"/>
        <v>79.448723145520873</v>
      </c>
    </row>
    <row r="42" spans="1:12" x14ac:dyDescent="0.25">
      <c r="A42" s="43" t="s">
        <v>625</v>
      </c>
      <c r="B42" s="43" t="s">
        <v>626</v>
      </c>
      <c r="C42" s="101">
        <v>1274</v>
      </c>
      <c r="D42" s="101">
        <v>711</v>
      </c>
      <c r="E42" s="101">
        <v>1985</v>
      </c>
      <c r="F42" s="127">
        <f t="shared" si="0"/>
        <v>23.999142511014835</v>
      </c>
      <c r="G42" s="127">
        <f t="shared" si="1"/>
        <v>12.882754611971794</v>
      </c>
      <c r="H42" s="127">
        <f t="shared" si="2"/>
        <v>18.332899408535408</v>
      </c>
      <c r="I42" s="127">
        <v>9.1705348133198701</v>
      </c>
      <c r="J42" s="127">
        <v>67.030730478589405</v>
      </c>
      <c r="K42" s="69">
        <v>207</v>
      </c>
      <c r="L42" s="77">
        <f t="shared" si="3"/>
        <v>104.28211586901763</v>
      </c>
    </row>
    <row r="43" spans="1:12" x14ac:dyDescent="0.25">
      <c r="A43" s="43" t="s">
        <v>627</v>
      </c>
      <c r="B43" s="43" t="s">
        <v>628</v>
      </c>
      <c r="C43" s="101">
        <v>6131</v>
      </c>
      <c r="D43" s="101">
        <v>5556</v>
      </c>
      <c r="E43" s="101">
        <v>11687</v>
      </c>
      <c r="F43" s="127">
        <f t="shared" si="0"/>
        <v>115.49351863032334</v>
      </c>
      <c r="G43" s="127">
        <f t="shared" si="1"/>
        <v>100.67030186232812</v>
      </c>
      <c r="H43" s="127">
        <f t="shared" si="2"/>
        <v>107.93783142949792</v>
      </c>
      <c r="I43" s="127">
        <v>4.6408764121876001</v>
      </c>
      <c r="J43" s="127">
        <v>33.166595362368398</v>
      </c>
      <c r="K43" s="69">
        <v>20</v>
      </c>
      <c r="L43" s="77">
        <f t="shared" si="3"/>
        <v>1.7113031573543254</v>
      </c>
    </row>
    <row r="44" spans="1:12" x14ac:dyDescent="0.25">
      <c r="A44" s="43" t="s">
        <v>629</v>
      </c>
      <c r="B44" s="43" t="s">
        <v>630</v>
      </c>
      <c r="C44" s="101">
        <v>17118</v>
      </c>
      <c r="D44" s="101">
        <v>2079</v>
      </c>
      <c r="E44" s="101">
        <v>19197</v>
      </c>
      <c r="F44" s="127">
        <f t="shared" si="0"/>
        <v>322.4625757484709</v>
      </c>
      <c r="G44" s="127">
        <f t="shared" si="1"/>
        <v>37.669826776778287</v>
      </c>
      <c r="H44" s="127">
        <f t="shared" si="2"/>
        <v>177.29807050158905</v>
      </c>
      <c r="I44" s="127">
        <v>2.9167795726941099</v>
      </c>
      <c r="J44" s="127">
        <v>55.052195655571097</v>
      </c>
      <c r="K44" s="69">
        <v>35</v>
      </c>
      <c r="L44" s="77">
        <f t="shared" si="3"/>
        <v>1.8232015419075898</v>
      </c>
    </row>
    <row r="45" spans="1:12" x14ac:dyDescent="0.25">
      <c r="A45" s="43" t="s">
        <v>367</v>
      </c>
      <c r="B45" s="43" t="s">
        <v>631</v>
      </c>
      <c r="C45" s="101">
        <v>11316</v>
      </c>
      <c r="D45" s="101">
        <v>18502</v>
      </c>
      <c r="E45" s="101">
        <v>29818</v>
      </c>
      <c r="F45" s="127">
        <f t="shared" si="0"/>
        <v>213.16663787648653</v>
      </c>
      <c r="G45" s="127">
        <f t="shared" si="1"/>
        <v>335.241527188048</v>
      </c>
      <c r="H45" s="127">
        <f t="shared" si="2"/>
        <v>275.39062698423618</v>
      </c>
      <c r="I45" s="127">
        <v>4.7491611864179299</v>
      </c>
      <c r="J45" s="127">
        <v>58.332215440337997</v>
      </c>
      <c r="K45" s="69">
        <v>158</v>
      </c>
      <c r="L45" s="77">
        <f t="shared" si="3"/>
        <v>5.2988127976390107</v>
      </c>
    </row>
    <row r="46" spans="1:12" x14ac:dyDescent="0.25">
      <c r="A46" s="43" t="s">
        <v>632</v>
      </c>
      <c r="B46" s="43" t="s">
        <v>633</v>
      </c>
      <c r="C46" s="101">
        <v>1088</v>
      </c>
      <c r="D46" s="101">
        <v>813</v>
      </c>
      <c r="E46" s="101">
        <v>1901</v>
      </c>
      <c r="F46" s="127">
        <f t="shared" si="0"/>
        <v>20.495343054932604</v>
      </c>
      <c r="G46" s="127">
        <f t="shared" si="1"/>
        <v>14.730913501452978</v>
      </c>
      <c r="H46" s="127">
        <f t="shared" si="2"/>
        <v>17.55709913129764</v>
      </c>
      <c r="I46" s="127">
        <v>7.5870594423987301</v>
      </c>
      <c r="J46" s="127">
        <v>64.556549184639593</v>
      </c>
      <c r="K46" s="69">
        <v>55</v>
      </c>
      <c r="L46" s="77">
        <f t="shared" si="3"/>
        <v>28.932140978432404</v>
      </c>
    </row>
    <row r="47" spans="1:12" x14ac:dyDescent="0.25">
      <c r="A47" s="43" t="s">
        <v>380</v>
      </c>
      <c r="B47" s="43" t="s">
        <v>381</v>
      </c>
      <c r="C47" s="101">
        <v>604</v>
      </c>
      <c r="D47" s="101">
        <v>546</v>
      </c>
      <c r="E47" s="101">
        <v>1150</v>
      </c>
      <c r="F47" s="127">
        <f t="shared" si="0"/>
        <v>11.377929416525086</v>
      </c>
      <c r="G47" s="127">
        <f t="shared" si="1"/>
        <v>9.8930858201639928</v>
      </c>
      <c r="H47" s="127">
        <f t="shared" si="2"/>
        <v>10.621075224088525</v>
      </c>
      <c r="I47" s="127">
        <v>10.0191304347826</v>
      </c>
      <c r="J47" s="127">
        <v>53.311304347826002</v>
      </c>
      <c r="K47" s="101" t="s">
        <v>138</v>
      </c>
      <c r="L47" s="101" t="s">
        <v>138</v>
      </c>
    </row>
    <row r="48" spans="1:12" x14ac:dyDescent="0.25">
      <c r="A48" s="43" t="s">
        <v>634</v>
      </c>
      <c r="B48" s="43" t="s">
        <v>635</v>
      </c>
      <c r="C48" s="101">
        <v>9143</v>
      </c>
      <c r="D48" s="101">
        <v>11559</v>
      </c>
      <c r="E48" s="101">
        <v>20702</v>
      </c>
      <c r="F48" s="127">
        <f t="shared" si="0"/>
        <v>172.23246466107426</v>
      </c>
      <c r="G48" s="127">
        <f t="shared" si="1"/>
        <v>209.43988826973552</v>
      </c>
      <c r="H48" s="127">
        <f t="shared" si="2"/>
        <v>191.19782546876576</v>
      </c>
      <c r="I48" s="127">
        <v>8.1032900140103301</v>
      </c>
      <c r="J48" s="127">
        <v>67.012655782050004</v>
      </c>
      <c r="K48" s="69">
        <v>18</v>
      </c>
      <c r="L48" s="77">
        <f t="shared" si="3"/>
        <v>0.86948120954497155</v>
      </c>
    </row>
    <row r="49" spans="1:12" x14ac:dyDescent="0.25">
      <c r="A49" s="43" t="s">
        <v>636</v>
      </c>
      <c r="B49" s="43" t="s">
        <v>637</v>
      </c>
      <c r="C49" s="101">
        <v>1119</v>
      </c>
      <c r="D49" s="101">
        <v>1160</v>
      </c>
      <c r="E49" s="101">
        <v>2279</v>
      </c>
      <c r="F49" s="127">
        <f t="shared" si="0"/>
        <v>21.079309630946312</v>
      </c>
      <c r="G49" s="127">
        <f t="shared" si="1"/>
        <v>21.018277566648777</v>
      </c>
      <c r="H49" s="127">
        <f t="shared" si="2"/>
        <v>21.048200378867605</v>
      </c>
      <c r="I49" s="127">
        <v>5.5002195871761002</v>
      </c>
      <c r="J49" s="127">
        <v>54.961386573058299</v>
      </c>
      <c r="K49" s="69">
        <v>1</v>
      </c>
      <c r="L49" s="77">
        <f t="shared" si="3"/>
        <v>0.43878894251864853</v>
      </c>
    </row>
    <row r="50" spans="1:12" x14ac:dyDescent="0.25">
      <c r="A50" s="43" t="s">
        <v>638</v>
      </c>
      <c r="B50" s="43" t="s">
        <v>639</v>
      </c>
      <c r="C50" s="101">
        <v>5176</v>
      </c>
      <c r="D50" s="101">
        <v>4944</v>
      </c>
      <c r="E50" s="101">
        <v>10120</v>
      </c>
      <c r="F50" s="127">
        <f t="shared" si="0"/>
        <v>97.503580562804387</v>
      </c>
      <c r="G50" s="127">
        <f t="shared" si="1"/>
        <v>89.581348525441001</v>
      </c>
      <c r="H50" s="127">
        <f t="shared" si="2"/>
        <v>93.465461971979011</v>
      </c>
      <c r="I50" s="127">
        <v>6.5726436554247796</v>
      </c>
      <c r="J50" s="127">
        <v>57.432707509881403</v>
      </c>
      <c r="K50" s="69">
        <v>7</v>
      </c>
      <c r="L50" s="77">
        <f t="shared" si="3"/>
        <v>0.69169960474308301</v>
      </c>
    </row>
    <row r="51" spans="1:12" x14ac:dyDescent="0.25">
      <c r="A51" s="43" t="s">
        <v>640</v>
      </c>
      <c r="B51" s="43" t="s">
        <v>641</v>
      </c>
      <c r="C51" s="101">
        <v>10788</v>
      </c>
      <c r="D51" s="101">
        <v>5709</v>
      </c>
      <c r="E51" s="101">
        <v>16497</v>
      </c>
      <c r="F51" s="127">
        <f t="shared" si="0"/>
        <v>203.22036845276926</v>
      </c>
      <c r="G51" s="127">
        <f t="shared" si="1"/>
        <v>103.4425401965499</v>
      </c>
      <c r="H51" s="127">
        <f t="shared" si="2"/>
        <v>152.36163301894643</v>
      </c>
      <c r="I51" s="127">
        <v>2.91876478796335</v>
      </c>
      <c r="J51" s="127">
        <v>54.276232042189399</v>
      </c>
      <c r="K51" s="69">
        <v>10</v>
      </c>
      <c r="L51" s="77">
        <f t="shared" si="3"/>
        <v>0.60617081893677638</v>
      </c>
    </row>
    <row r="52" spans="1:12" x14ac:dyDescent="0.25">
      <c r="A52" s="43" t="s">
        <v>414</v>
      </c>
      <c r="B52" s="43" t="s">
        <v>642</v>
      </c>
      <c r="C52" s="101">
        <v>7314</v>
      </c>
      <c r="D52" s="101" t="s">
        <v>138</v>
      </c>
      <c r="E52" s="101">
        <v>7315</v>
      </c>
      <c r="F52" s="127">
        <f t="shared" si="0"/>
        <v>137.7784366762657</v>
      </c>
      <c r="G52" s="101" t="s">
        <v>138</v>
      </c>
      <c r="H52" s="127">
        <f t="shared" si="2"/>
        <v>67.559274142789178</v>
      </c>
      <c r="I52" s="127">
        <v>5.1233757351935401</v>
      </c>
      <c r="J52" s="127">
        <v>69.115516062884396</v>
      </c>
      <c r="K52" s="69">
        <v>6</v>
      </c>
      <c r="L52" s="77">
        <f t="shared" si="3"/>
        <v>0.82023239917976765</v>
      </c>
    </row>
    <row r="53" spans="1:12" x14ac:dyDescent="0.25">
      <c r="A53" s="43" t="s">
        <v>420</v>
      </c>
      <c r="B53" s="43" t="s">
        <v>643</v>
      </c>
      <c r="C53" s="101" t="s">
        <v>138</v>
      </c>
      <c r="D53" s="101">
        <v>988</v>
      </c>
      <c r="E53" s="101">
        <v>988</v>
      </c>
      <c r="F53" s="101" t="s">
        <v>138</v>
      </c>
      <c r="G53" s="127">
        <f t="shared" si="1"/>
        <v>17.90177434124913</v>
      </c>
      <c r="H53" s="127">
        <f t="shared" si="2"/>
        <v>9.1248889751299682</v>
      </c>
      <c r="I53" s="127">
        <v>4.5991902834008096</v>
      </c>
      <c r="J53" s="127">
        <v>35.951417004048501</v>
      </c>
      <c r="K53" s="101" t="s">
        <v>138</v>
      </c>
      <c r="L53" s="101" t="s">
        <v>138</v>
      </c>
    </row>
    <row r="54" spans="1:12" x14ac:dyDescent="0.25">
      <c r="A54" s="43" t="s">
        <v>644</v>
      </c>
      <c r="B54" s="43" t="s">
        <v>645</v>
      </c>
      <c r="C54" s="101" t="s">
        <v>138</v>
      </c>
      <c r="D54" s="101">
        <v>6221</v>
      </c>
      <c r="E54" s="101">
        <v>6221</v>
      </c>
      <c r="F54" s="101" t="s">
        <v>138</v>
      </c>
      <c r="G54" s="127">
        <f t="shared" si="1"/>
        <v>112.71957305355348</v>
      </c>
      <c r="H54" s="127">
        <f t="shared" si="2"/>
        <v>57.455399103525842</v>
      </c>
      <c r="I54" s="127">
        <v>1.7377312952534101</v>
      </c>
      <c r="J54" s="127">
        <v>45.013502652306698</v>
      </c>
      <c r="K54" s="101" t="s">
        <v>138</v>
      </c>
      <c r="L54" s="127" t="s">
        <v>138</v>
      </c>
    </row>
    <row r="55" spans="1:12" x14ac:dyDescent="0.25">
      <c r="A55" s="43" t="s">
        <v>646</v>
      </c>
      <c r="B55" s="43" t="s">
        <v>647</v>
      </c>
      <c r="C55" s="101" t="s">
        <v>138</v>
      </c>
      <c r="D55" s="101">
        <v>3047</v>
      </c>
      <c r="E55" s="101">
        <v>3047</v>
      </c>
      <c r="F55" s="101" t="s">
        <v>138</v>
      </c>
      <c r="G55" s="127">
        <f t="shared" si="1"/>
        <v>55.209217022050709</v>
      </c>
      <c r="H55" s="127">
        <f t="shared" si="2"/>
        <v>28.141231485041509</v>
      </c>
      <c r="I55" s="127">
        <v>1.4364949130292</v>
      </c>
      <c r="J55" s="127">
        <v>61.379061371841097</v>
      </c>
      <c r="K55" s="69">
        <v>2</v>
      </c>
      <c r="L55" s="77">
        <f t="shared" si="3"/>
        <v>0.6563833278634722</v>
      </c>
    </row>
    <row r="56" spans="1:12" x14ac:dyDescent="0.25">
      <c r="A56" s="43" t="s">
        <v>431</v>
      </c>
      <c r="B56" s="43" t="s">
        <v>432</v>
      </c>
      <c r="C56" s="101" t="s">
        <v>138</v>
      </c>
      <c r="D56" s="101">
        <v>2660</v>
      </c>
      <c r="E56" s="101">
        <v>2661</v>
      </c>
      <c r="F56" s="101" t="s">
        <v>138</v>
      </c>
      <c r="G56" s="127">
        <f t="shared" si="1"/>
        <v>48.197084764901504</v>
      </c>
      <c r="H56" s="127">
        <f t="shared" si="2"/>
        <v>24.57624449678223</v>
      </c>
      <c r="I56" s="127">
        <v>1.28931527464258</v>
      </c>
      <c r="J56" s="127">
        <v>31.8466741826381</v>
      </c>
      <c r="K56" s="101" t="s">
        <v>138</v>
      </c>
      <c r="L56" s="127" t="s">
        <v>138</v>
      </c>
    </row>
    <row r="57" spans="1:12" x14ac:dyDescent="0.25">
      <c r="A57" s="43" t="s">
        <v>433</v>
      </c>
      <c r="B57" s="43" t="s">
        <v>434</v>
      </c>
      <c r="C57" s="101" t="s">
        <v>138</v>
      </c>
      <c r="D57" s="101">
        <v>2882</v>
      </c>
      <c r="E57" s="101">
        <v>2883</v>
      </c>
      <c r="F57" s="101" t="s">
        <v>138</v>
      </c>
      <c r="G57" s="127">
        <f t="shared" si="1"/>
        <v>52.219548230242907</v>
      </c>
      <c r="H57" s="127">
        <f t="shared" si="2"/>
        <v>26.626573800910627</v>
      </c>
      <c r="I57" s="127">
        <v>1.23708100558659</v>
      </c>
      <c r="J57" s="127">
        <v>34.440860215053704</v>
      </c>
      <c r="K57" s="101" t="s">
        <v>138</v>
      </c>
      <c r="L57" s="127" t="s">
        <v>138</v>
      </c>
    </row>
    <row r="58" spans="1:12" x14ac:dyDescent="0.25">
      <c r="A58" s="43" t="s">
        <v>648</v>
      </c>
      <c r="B58" s="43" t="s">
        <v>649</v>
      </c>
      <c r="C58" s="101" t="s">
        <v>138</v>
      </c>
      <c r="D58" s="101">
        <v>1843</v>
      </c>
      <c r="E58" s="101">
        <v>1843</v>
      </c>
      <c r="F58" s="101" t="s">
        <v>138</v>
      </c>
      <c r="G58" s="127">
        <f t="shared" si="1"/>
        <v>33.393694444253185</v>
      </c>
      <c r="H58" s="127">
        <f t="shared" si="2"/>
        <v>17.021427511300129</v>
      </c>
      <c r="I58" s="127">
        <v>3.19923995656894</v>
      </c>
      <c r="J58" s="127">
        <v>29.893109061313002</v>
      </c>
      <c r="K58" s="101" t="s">
        <v>138</v>
      </c>
      <c r="L58" s="127" t="s">
        <v>138</v>
      </c>
    </row>
    <row r="59" spans="1:12" x14ac:dyDescent="0.25">
      <c r="A59" s="43" t="s">
        <v>650</v>
      </c>
      <c r="B59" s="43" t="s">
        <v>651</v>
      </c>
      <c r="C59" s="101" t="s">
        <v>138</v>
      </c>
      <c r="D59" s="101">
        <v>3451</v>
      </c>
      <c r="E59" s="101">
        <v>3452</v>
      </c>
      <c r="F59" s="101" t="s">
        <v>138</v>
      </c>
      <c r="G59" s="127">
        <f t="shared" si="1"/>
        <v>62.529375760780113</v>
      </c>
      <c r="H59" s="127">
        <f t="shared" si="2"/>
        <v>31.881697107437905</v>
      </c>
      <c r="I59" s="127">
        <v>5.5710969239698196</v>
      </c>
      <c r="J59" s="127">
        <v>29.2610081112398</v>
      </c>
      <c r="K59" s="101" t="s">
        <v>138</v>
      </c>
      <c r="L59" s="127" t="s">
        <v>138</v>
      </c>
    </row>
    <row r="60" spans="1:12" x14ac:dyDescent="0.25">
      <c r="A60" s="43" t="s">
        <v>445</v>
      </c>
      <c r="B60" s="43" t="s">
        <v>446</v>
      </c>
      <c r="C60" s="101" t="s">
        <v>138</v>
      </c>
      <c r="D60" s="101">
        <v>64930</v>
      </c>
      <c r="E60" s="101">
        <v>64932</v>
      </c>
      <c r="F60" s="101" t="s">
        <v>138</v>
      </c>
      <c r="G60" s="127">
        <f t="shared" si="1"/>
        <v>1176.4799675883664</v>
      </c>
      <c r="H60" s="127">
        <f t="shared" si="2"/>
        <v>599.6936143047966</v>
      </c>
      <c r="I60" s="127">
        <v>3.70574733890968</v>
      </c>
      <c r="J60" s="127">
        <v>30.269589724635001</v>
      </c>
      <c r="K60" s="101" t="s">
        <v>138</v>
      </c>
      <c r="L60" s="101" t="s">
        <v>138</v>
      </c>
    </row>
    <row r="61" spans="1:12" x14ac:dyDescent="0.25">
      <c r="A61" s="43" t="s">
        <v>652</v>
      </c>
      <c r="B61" s="43" t="s">
        <v>653</v>
      </c>
      <c r="C61" s="101">
        <v>591</v>
      </c>
      <c r="D61" s="101">
        <v>579</v>
      </c>
      <c r="E61" s="101">
        <v>1170</v>
      </c>
      <c r="F61" s="127">
        <f t="shared" si="0"/>
        <v>11.133040207229017</v>
      </c>
      <c r="G61" s="127">
        <f t="shared" si="1"/>
        <v>10.491019578525552</v>
      </c>
      <c r="H61" s="127">
        <f t="shared" si="2"/>
        <v>10.805789575811803</v>
      </c>
      <c r="I61" s="127">
        <v>3.8092386655260899</v>
      </c>
      <c r="J61" s="127">
        <v>37.322222222222202</v>
      </c>
      <c r="K61" s="69">
        <v>2</v>
      </c>
      <c r="L61" s="77">
        <f t="shared" si="3"/>
        <v>1.7094017094017093</v>
      </c>
    </row>
    <row r="62" spans="1:12" x14ac:dyDescent="0.25">
      <c r="A62" s="43" t="s">
        <v>481</v>
      </c>
      <c r="B62" s="43" t="s">
        <v>482</v>
      </c>
      <c r="C62" s="101">
        <v>1544</v>
      </c>
      <c r="D62" s="101" t="s">
        <v>138</v>
      </c>
      <c r="E62" s="101">
        <v>1544</v>
      </c>
      <c r="F62" s="127">
        <f t="shared" si="0"/>
        <v>29.085303011779359</v>
      </c>
      <c r="G62" s="101" t="s">
        <v>138</v>
      </c>
      <c r="H62" s="127">
        <f t="shared" si="2"/>
        <v>14.259947953037114</v>
      </c>
      <c r="I62" s="127">
        <v>2.05832793259883</v>
      </c>
      <c r="J62" s="127">
        <v>4.8212435233160598</v>
      </c>
      <c r="K62" s="101" t="s">
        <v>138</v>
      </c>
      <c r="L62" s="127" t="s">
        <v>138</v>
      </c>
    </row>
    <row r="63" spans="1:12" x14ac:dyDescent="0.25">
      <c r="A63" s="43" t="s">
        <v>654</v>
      </c>
      <c r="B63" s="43" t="s">
        <v>655</v>
      </c>
      <c r="C63" s="101">
        <v>8</v>
      </c>
      <c r="D63" s="101">
        <v>4</v>
      </c>
      <c r="E63" s="101">
        <v>12</v>
      </c>
      <c r="F63" s="127">
        <f t="shared" si="0"/>
        <v>0.15070105187450444</v>
      </c>
      <c r="G63" s="127">
        <f t="shared" si="1"/>
        <v>7.2476819195340617E-2</v>
      </c>
      <c r="H63" s="127">
        <f t="shared" si="2"/>
        <v>0.11082861103396721</v>
      </c>
      <c r="I63" s="127">
        <v>8.1666666666666607</v>
      </c>
      <c r="J63" s="127">
        <v>4.5</v>
      </c>
      <c r="K63" s="101" t="s">
        <v>138</v>
      </c>
      <c r="L63" s="127" t="s">
        <v>138</v>
      </c>
    </row>
    <row r="64" spans="1:12" x14ac:dyDescent="0.25">
      <c r="A64" s="43" t="s">
        <v>519</v>
      </c>
      <c r="B64" s="43" t="s">
        <v>520</v>
      </c>
      <c r="C64" s="101">
        <v>13851</v>
      </c>
      <c r="D64" s="101">
        <v>8367</v>
      </c>
      <c r="E64" s="101">
        <v>22218</v>
      </c>
      <c r="F64" s="127">
        <f t="shared" si="0"/>
        <v>260.92003368922013</v>
      </c>
      <c r="G64" s="127">
        <f t="shared" si="1"/>
        <v>151.60338655185373</v>
      </c>
      <c r="H64" s="127">
        <f t="shared" si="2"/>
        <v>205.19917332939031</v>
      </c>
      <c r="I64" s="127">
        <v>3.9134011299434999</v>
      </c>
      <c r="J64" s="127">
        <v>47.753893239715502</v>
      </c>
      <c r="K64" s="69">
        <v>576</v>
      </c>
      <c r="L64" s="77">
        <f t="shared" si="3"/>
        <v>25.924925735889818</v>
      </c>
    </row>
    <row r="65" spans="1:12" x14ac:dyDescent="0.25">
      <c r="A65" s="43" t="s">
        <v>656</v>
      </c>
      <c r="B65" s="43" t="s">
        <v>657</v>
      </c>
      <c r="C65" s="101">
        <v>3467</v>
      </c>
      <c r="D65" s="101">
        <v>2772</v>
      </c>
      <c r="E65" s="101">
        <v>6239</v>
      </c>
      <c r="F65" s="127">
        <f t="shared" si="0"/>
        <v>65.310068356113362</v>
      </c>
      <c r="G65" s="127">
        <f t="shared" si="1"/>
        <v>50.226435702371042</v>
      </c>
      <c r="H65" s="127">
        <f t="shared" si="2"/>
        <v>57.621642020076791</v>
      </c>
      <c r="I65" s="127">
        <v>5.8697256537782696</v>
      </c>
      <c r="J65" s="127">
        <v>61.036704600096101</v>
      </c>
      <c r="K65" s="69">
        <v>85</v>
      </c>
      <c r="L65" s="77">
        <f t="shared" si="3"/>
        <v>13.623978201634877</v>
      </c>
    </row>
    <row r="66" spans="1:12" x14ac:dyDescent="0.25">
      <c r="A66" s="43" t="s">
        <v>658</v>
      </c>
      <c r="B66" s="43" t="s">
        <v>659</v>
      </c>
      <c r="C66" s="101">
        <v>4808</v>
      </c>
      <c r="D66" s="101">
        <v>5545</v>
      </c>
      <c r="E66" s="101">
        <v>10353</v>
      </c>
      <c r="F66" s="127">
        <f t="shared" si="0"/>
        <v>90.571332176577172</v>
      </c>
      <c r="G66" s="127">
        <f t="shared" si="1"/>
        <v>100.47099060954091</v>
      </c>
      <c r="H66" s="127">
        <f t="shared" si="2"/>
        <v>95.617384169555223</v>
      </c>
      <c r="I66" s="127">
        <v>2.7377777777777701</v>
      </c>
      <c r="J66" s="127">
        <v>40.8701825557809</v>
      </c>
      <c r="K66" s="69">
        <v>1</v>
      </c>
      <c r="L66" s="77">
        <f t="shared" si="3"/>
        <v>9.6590360282043861E-2</v>
      </c>
    </row>
    <row r="67" spans="1:12" x14ac:dyDescent="0.25">
      <c r="A67" s="43" t="s">
        <v>509</v>
      </c>
      <c r="B67" s="43" t="s">
        <v>660</v>
      </c>
      <c r="C67" s="101">
        <v>6193</v>
      </c>
      <c r="D67" s="101">
        <v>11907</v>
      </c>
      <c r="E67" s="101">
        <v>18100</v>
      </c>
      <c r="F67" s="127">
        <f t="shared" si="0"/>
        <v>116.66145178235077</v>
      </c>
      <c r="G67" s="127">
        <f t="shared" si="1"/>
        <v>215.74537153973014</v>
      </c>
      <c r="H67" s="127">
        <f t="shared" si="2"/>
        <v>167.1664883095672</v>
      </c>
      <c r="I67" s="127">
        <v>10.3855208621166</v>
      </c>
      <c r="J67" s="127">
        <v>75.972099447513799</v>
      </c>
      <c r="K67" s="69">
        <v>720</v>
      </c>
      <c r="L67" s="77">
        <f t="shared" si="3"/>
        <v>39.779005524861873</v>
      </c>
    </row>
    <row r="68" spans="1:12" x14ac:dyDescent="0.25">
      <c r="A68" s="43" t="s">
        <v>661</v>
      </c>
      <c r="B68" s="43" t="s">
        <v>662</v>
      </c>
      <c r="C68" s="101">
        <v>5931</v>
      </c>
      <c r="D68" s="101">
        <v>5859</v>
      </c>
      <c r="E68" s="101">
        <v>11790</v>
      </c>
      <c r="F68" s="127">
        <f t="shared" si="0"/>
        <v>111.72599233346074</v>
      </c>
      <c r="G68" s="127">
        <f t="shared" si="1"/>
        <v>106.16042091637514</v>
      </c>
      <c r="H68" s="127">
        <f t="shared" si="2"/>
        <v>108.88911034087278</v>
      </c>
      <c r="I68" s="127">
        <v>5.8986257210722703</v>
      </c>
      <c r="J68" s="127">
        <v>48.846140797285798</v>
      </c>
      <c r="K68" s="69">
        <v>19</v>
      </c>
      <c r="L68" s="77">
        <f t="shared" si="3"/>
        <v>1.6115351993214591</v>
      </c>
    </row>
    <row r="69" spans="1:12" ht="15.75" thickBot="1" x14ac:dyDescent="0.3">
      <c r="A69" s="44" t="s">
        <v>663</v>
      </c>
      <c r="B69" s="44" t="s">
        <v>664</v>
      </c>
      <c r="C69" s="99">
        <v>572</v>
      </c>
      <c r="D69" s="99">
        <v>319</v>
      </c>
      <c r="E69" s="99">
        <v>891</v>
      </c>
      <c r="F69" s="66">
        <f t="shared" si="0"/>
        <v>10.775125209027069</v>
      </c>
      <c r="G69" s="66">
        <f t="shared" si="1"/>
        <v>5.7800263308284139</v>
      </c>
      <c r="H69" s="66">
        <f t="shared" si="2"/>
        <v>8.2290243692720644</v>
      </c>
      <c r="I69" s="66">
        <v>14.245791245791199</v>
      </c>
      <c r="J69" s="66">
        <v>30.547699214365799</v>
      </c>
      <c r="K69" s="99">
        <v>18</v>
      </c>
      <c r="L69" s="66">
        <f t="shared" si="3"/>
        <v>20.202020202020204</v>
      </c>
    </row>
  </sheetData>
  <mergeCells count="6">
    <mergeCell ref="K3:L3"/>
    <mergeCell ref="A3:B4"/>
    <mergeCell ref="C3:E3"/>
    <mergeCell ref="F3:H3"/>
    <mergeCell ref="I3:I4"/>
    <mergeCell ref="J3:J4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D920-D150-45DD-B130-954178F225FF}">
  <dimension ref="A1:M69"/>
  <sheetViews>
    <sheetView showGridLines="0" zoomScale="80" zoomScaleNormal="80" workbookViewId="0">
      <pane ySplit="4" topLeftCell="A5" activePane="bottomLeft" state="frozen"/>
      <selection pane="bottomLeft" activeCell="N9" sqref="N9"/>
    </sheetView>
  </sheetViews>
  <sheetFormatPr defaultRowHeight="15" x14ac:dyDescent="0.25"/>
  <cols>
    <col min="1" max="1" width="6.7109375" customWidth="1"/>
    <col min="2" max="2" width="56.42578125" customWidth="1"/>
    <col min="3" max="12" width="11.7109375" customWidth="1"/>
    <col min="13" max="13" width="10.42578125" bestFit="1" customWidth="1"/>
  </cols>
  <sheetData>
    <row r="1" spans="1:13" x14ac:dyDescent="0.25">
      <c r="A1" s="98" t="s">
        <v>1320</v>
      </c>
      <c r="F1" s="257">
        <v>10827529</v>
      </c>
      <c r="G1" s="257">
        <v>5308523</v>
      </c>
      <c r="H1" s="257">
        <v>5519006</v>
      </c>
    </row>
    <row r="2" spans="1:13" ht="15.75" thickBot="1" x14ac:dyDescent="0.3"/>
    <row r="3" spans="1:13" ht="14.45" customHeight="1" x14ac:dyDescent="0.25">
      <c r="A3" s="368" t="s">
        <v>564</v>
      </c>
      <c r="B3" s="368"/>
      <c r="C3" s="328" t="s">
        <v>565</v>
      </c>
      <c r="D3" s="328"/>
      <c r="E3" s="328"/>
      <c r="F3" s="328" t="s">
        <v>566</v>
      </c>
      <c r="G3" s="328"/>
      <c r="H3" s="328"/>
      <c r="I3" s="329" t="s">
        <v>2</v>
      </c>
      <c r="J3" s="329" t="s">
        <v>34</v>
      </c>
      <c r="K3" s="328" t="s">
        <v>123</v>
      </c>
      <c r="L3" s="328"/>
    </row>
    <row r="4" spans="1:13" ht="45.75" thickBot="1" x14ac:dyDescent="0.3">
      <c r="A4" s="369"/>
      <c r="B4" s="369"/>
      <c r="C4" s="249" t="s">
        <v>4</v>
      </c>
      <c r="D4" s="249" t="s">
        <v>5</v>
      </c>
      <c r="E4" s="249" t="s">
        <v>6</v>
      </c>
      <c r="F4" s="249" t="s">
        <v>4</v>
      </c>
      <c r="G4" s="249" t="s">
        <v>5</v>
      </c>
      <c r="H4" s="249" t="s">
        <v>6</v>
      </c>
      <c r="I4" s="330"/>
      <c r="J4" s="330"/>
      <c r="K4" s="249" t="s">
        <v>35</v>
      </c>
      <c r="L4" s="249" t="s">
        <v>124</v>
      </c>
    </row>
    <row r="5" spans="1:13" x14ac:dyDescent="0.25">
      <c r="A5" s="43" t="s">
        <v>567</v>
      </c>
      <c r="B5" s="43" t="s">
        <v>568</v>
      </c>
      <c r="C5" s="101">
        <v>689</v>
      </c>
      <c r="D5" s="101">
        <v>715</v>
      </c>
      <c r="E5" s="164">
        <v>1404</v>
      </c>
      <c r="F5" s="127">
        <f>(C5/$G$1)*100000</f>
        <v>12.979128092691695</v>
      </c>
      <c r="G5" s="127">
        <f>(D5/$H$1)*100000</f>
        <v>12.955231431167135</v>
      </c>
      <c r="H5" s="127">
        <f>(E5/$F$1)*100000</f>
        <v>12.966947490974164</v>
      </c>
      <c r="I5" s="127">
        <v>5.6004273504273501</v>
      </c>
      <c r="J5" s="127">
        <v>35.989316239316203</v>
      </c>
      <c r="K5" s="163">
        <v>9</v>
      </c>
      <c r="L5" s="155">
        <f>(K5/E5)*1000</f>
        <v>6.4102564102564097</v>
      </c>
      <c r="M5" s="13"/>
    </row>
    <row r="6" spans="1:13" x14ac:dyDescent="0.25">
      <c r="A6" s="43" t="s">
        <v>126</v>
      </c>
      <c r="B6" s="43" t="s">
        <v>569</v>
      </c>
      <c r="C6" s="101">
        <v>4330</v>
      </c>
      <c r="D6" s="101">
        <v>5918</v>
      </c>
      <c r="E6" s="101">
        <v>10248</v>
      </c>
      <c r="F6" s="127">
        <f t="shared" ref="F6:F69" si="0">(C6/$G$1)*100000</f>
        <v>81.566944327075532</v>
      </c>
      <c r="G6" s="127">
        <f t="shared" ref="G6:G69" si="1">(D6/$H$1)*100000</f>
        <v>107.22945399950645</v>
      </c>
      <c r="H6" s="127">
        <f t="shared" ref="H6:H69" si="2">(E6/$F$1)*100000</f>
        <v>94.647633823008007</v>
      </c>
      <c r="I6" s="127">
        <v>3.5581576893052298</v>
      </c>
      <c r="J6" s="127">
        <v>32.134855581576801</v>
      </c>
      <c r="K6" s="69">
        <v>98</v>
      </c>
      <c r="L6" s="155">
        <f t="shared" ref="L6:L69" si="3">(K6/E6)*1000</f>
        <v>9.5628415300546443</v>
      </c>
    </row>
    <row r="7" spans="1:13" x14ac:dyDescent="0.25">
      <c r="A7" s="43" t="s">
        <v>136</v>
      </c>
      <c r="B7" s="43" t="s">
        <v>570</v>
      </c>
      <c r="C7" s="101">
        <v>62</v>
      </c>
      <c r="D7" s="101">
        <v>43</v>
      </c>
      <c r="E7" s="101">
        <v>105</v>
      </c>
      <c r="F7" s="127">
        <f t="shared" si="0"/>
        <v>1.1679331520274097</v>
      </c>
      <c r="G7" s="127">
        <f t="shared" si="1"/>
        <v>0.77912580634991158</v>
      </c>
      <c r="H7" s="127">
        <f t="shared" si="2"/>
        <v>0.96975034654721315</v>
      </c>
      <c r="I7" s="127">
        <v>3.4095238095238001</v>
      </c>
      <c r="J7" s="127">
        <v>6.7619047619047601</v>
      </c>
      <c r="K7" s="101" t="s">
        <v>138</v>
      </c>
      <c r="L7" s="101" t="s">
        <v>138</v>
      </c>
    </row>
    <row r="8" spans="1:13" x14ac:dyDescent="0.25">
      <c r="A8" s="43" t="s">
        <v>571</v>
      </c>
      <c r="B8" s="43" t="s">
        <v>572</v>
      </c>
      <c r="C8" s="101">
        <v>2834</v>
      </c>
      <c r="D8" s="101">
        <v>2594</v>
      </c>
      <c r="E8" s="101">
        <v>5428</v>
      </c>
      <c r="F8" s="127">
        <f t="shared" si="0"/>
        <v>53.385847626543203</v>
      </c>
      <c r="G8" s="127">
        <f t="shared" si="1"/>
        <v>47.001217248178385</v>
      </c>
      <c r="H8" s="127">
        <f t="shared" si="2"/>
        <v>50.131475057697841</v>
      </c>
      <c r="I8" s="127">
        <v>11.5502947678703</v>
      </c>
      <c r="J8" s="127">
        <v>68.295689019896798</v>
      </c>
      <c r="K8" s="69">
        <v>150</v>
      </c>
      <c r="L8" s="155">
        <f t="shared" si="3"/>
        <v>27.634487840825351</v>
      </c>
    </row>
    <row r="9" spans="1:13" x14ac:dyDescent="0.25">
      <c r="A9" s="43" t="s">
        <v>573</v>
      </c>
      <c r="B9" s="43" t="s">
        <v>574</v>
      </c>
      <c r="C9" s="101">
        <v>35</v>
      </c>
      <c r="D9" s="101">
        <v>24</v>
      </c>
      <c r="E9" s="101">
        <v>59</v>
      </c>
      <c r="F9" s="127">
        <f t="shared" si="0"/>
        <v>0.65931710195095694</v>
      </c>
      <c r="G9" s="127">
        <f t="shared" si="1"/>
        <v>0.43486091517204362</v>
      </c>
      <c r="H9" s="127">
        <f t="shared" si="2"/>
        <v>0.54490733758367216</v>
      </c>
      <c r="I9" s="127">
        <v>9.3898305084745708</v>
      </c>
      <c r="J9" s="127">
        <v>41.813559322033797</v>
      </c>
      <c r="K9" s="101" t="s">
        <v>138</v>
      </c>
      <c r="L9" s="101" t="s">
        <v>138</v>
      </c>
    </row>
    <row r="10" spans="1:13" x14ac:dyDescent="0.25">
      <c r="A10" s="43" t="s">
        <v>575</v>
      </c>
      <c r="B10" s="43" t="s">
        <v>576</v>
      </c>
      <c r="C10" s="101">
        <v>25</v>
      </c>
      <c r="D10" s="101">
        <v>13</v>
      </c>
      <c r="E10" s="101">
        <v>38</v>
      </c>
      <c r="F10" s="127">
        <f t="shared" si="0"/>
        <v>0.47094078710782639</v>
      </c>
      <c r="G10" s="127">
        <f t="shared" si="1"/>
        <v>0.23554966238485697</v>
      </c>
      <c r="H10" s="127">
        <f t="shared" si="2"/>
        <v>0.35095726827422952</v>
      </c>
      <c r="I10" s="127">
        <v>9.9210526315789398</v>
      </c>
      <c r="J10" s="127">
        <v>43.131578947368403</v>
      </c>
      <c r="K10" s="69">
        <v>1</v>
      </c>
      <c r="L10" s="155">
        <f t="shared" si="3"/>
        <v>26.315789473684209</v>
      </c>
    </row>
    <row r="11" spans="1:13" x14ac:dyDescent="0.25">
      <c r="A11" s="43" t="s">
        <v>184</v>
      </c>
      <c r="B11" s="43" t="s">
        <v>577</v>
      </c>
      <c r="C11" s="101">
        <v>2079</v>
      </c>
      <c r="D11" s="101">
        <v>1341</v>
      </c>
      <c r="E11" s="101">
        <v>3420</v>
      </c>
      <c r="F11" s="127">
        <f t="shared" si="0"/>
        <v>39.163435855886846</v>
      </c>
      <c r="G11" s="127">
        <f t="shared" si="1"/>
        <v>24.297853635237939</v>
      </c>
      <c r="H11" s="127">
        <f t="shared" si="2"/>
        <v>31.586154144680656</v>
      </c>
      <c r="I11" s="127">
        <v>8.17777777777777</v>
      </c>
      <c r="J11" s="127">
        <v>66.967251461988297</v>
      </c>
      <c r="K11" s="69">
        <v>419</v>
      </c>
      <c r="L11" s="155">
        <f t="shared" si="3"/>
        <v>122.51461988304094</v>
      </c>
    </row>
    <row r="12" spans="1:13" x14ac:dyDescent="0.25">
      <c r="A12" s="43" t="s">
        <v>186</v>
      </c>
      <c r="B12" s="43" t="s">
        <v>187</v>
      </c>
      <c r="C12" s="101">
        <v>4914</v>
      </c>
      <c r="D12" s="101">
        <v>4052</v>
      </c>
      <c r="E12" s="101">
        <v>8966</v>
      </c>
      <c r="F12" s="127">
        <f t="shared" si="0"/>
        <v>92.568121113914358</v>
      </c>
      <c r="G12" s="127">
        <f t="shared" si="1"/>
        <v>73.419017844880031</v>
      </c>
      <c r="H12" s="127">
        <f t="shared" si="2"/>
        <v>82.807443877545836</v>
      </c>
      <c r="I12" s="127">
        <v>9.9010707115770593</v>
      </c>
      <c r="J12" s="127">
        <v>68.813294668748597</v>
      </c>
      <c r="K12" s="69">
        <v>890</v>
      </c>
      <c r="L12" s="155">
        <f t="shared" si="3"/>
        <v>99.263885790765116</v>
      </c>
    </row>
    <row r="13" spans="1:13" x14ac:dyDescent="0.25">
      <c r="A13" s="43" t="s">
        <v>578</v>
      </c>
      <c r="B13" s="43" t="s">
        <v>579</v>
      </c>
      <c r="C13" s="101">
        <v>3433</v>
      </c>
      <c r="D13" s="101">
        <v>2015</v>
      </c>
      <c r="E13" s="101">
        <v>5448</v>
      </c>
      <c r="F13" s="127">
        <f t="shared" si="0"/>
        <v>64.669588885646718</v>
      </c>
      <c r="G13" s="127">
        <f t="shared" si="1"/>
        <v>36.510197669652833</v>
      </c>
      <c r="H13" s="127">
        <f t="shared" si="2"/>
        <v>50.316189409421114</v>
      </c>
      <c r="I13" s="127">
        <v>9.3316813509544794</v>
      </c>
      <c r="J13" s="127">
        <v>66.201908957415498</v>
      </c>
      <c r="K13" s="69">
        <v>406</v>
      </c>
      <c r="L13" s="155">
        <f t="shared" si="3"/>
        <v>74.522760646108665</v>
      </c>
    </row>
    <row r="14" spans="1:13" x14ac:dyDescent="0.25">
      <c r="A14" s="43" t="s">
        <v>580</v>
      </c>
      <c r="B14" s="43" t="s">
        <v>581</v>
      </c>
      <c r="C14" s="101">
        <v>6507</v>
      </c>
      <c r="D14" s="101">
        <v>4474</v>
      </c>
      <c r="E14" s="101">
        <v>10981</v>
      </c>
      <c r="F14" s="127">
        <f t="shared" si="0"/>
        <v>122.57646806842506</v>
      </c>
      <c r="G14" s="127">
        <f t="shared" si="1"/>
        <v>81.065322269988471</v>
      </c>
      <c r="H14" s="127">
        <f t="shared" si="2"/>
        <v>101.41741481366617</v>
      </c>
      <c r="I14" s="127">
        <v>8.9829705855568704</v>
      </c>
      <c r="J14" s="127">
        <v>69.435661597304403</v>
      </c>
      <c r="K14" s="69">
        <v>2345</v>
      </c>
      <c r="L14" s="155">
        <f t="shared" si="3"/>
        <v>213.55067844458611</v>
      </c>
    </row>
    <row r="15" spans="1:13" x14ac:dyDescent="0.25">
      <c r="A15" s="43" t="s">
        <v>204</v>
      </c>
      <c r="B15" s="43" t="s">
        <v>582</v>
      </c>
      <c r="C15" s="101">
        <v>86</v>
      </c>
      <c r="D15" s="101">
        <v>10292</v>
      </c>
      <c r="E15" s="101">
        <v>10378</v>
      </c>
      <c r="F15" s="127">
        <f t="shared" si="0"/>
        <v>1.6200363076509228</v>
      </c>
      <c r="G15" s="127">
        <f t="shared" si="1"/>
        <v>186.48285578961139</v>
      </c>
      <c r="H15" s="127">
        <f t="shared" si="2"/>
        <v>95.84827710920932</v>
      </c>
      <c r="I15" s="127">
        <v>5.9851609173251097</v>
      </c>
      <c r="J15" s="127">
        <v>62.359221429947901</v>
      </c>
      <c r="K15" s="69">
        <v>594</v>
      </c>
      <c r="L15" s="155">
        <f t="shared" si="3"/>
        <v>57.236461746001162</v>
      </c>
    </row>
    <row r="16" spans="1:13" x14ac:dyDescent="0.25">
      <c r="A16" s="43" t="s">
        <v>206</v>
      </c>
      <c r="B16" s="43" t="s">
        <v>207</v>
      </c>
      <c r="C16" s="101" t="s">
        <v>138</v>
      </c>
      <c r="D16" s="101">
        <v>1889</v>
      </c>
      <c r="E16" s="101">
        <v>1889</v>
      </c>
      <c r="F16" s="101" t="s">
        <v>138</v>
      </c>
      <c r="G16" s="127">
        <f t="shared" si="1"/>
        <v>34.227177864999604</v>
      </c>
      <c r="H16" s="127">
        <f t="shared" si="2"/>
        <v>17.446270520263671</v>
      </c>
      <c r="I16" s="127">
        <v>7.7337215457914201</v>
      </c>
      <c r="J16" s="127">
        <v>54.426151402858601</v>
      </c>
      <c r="K16" s="69">
        <v>123</v>
      </c>
      <c r="L16" s="155">
        <f t="shared" si="3"/>
        <v>65.113816834303861</v>
      </c>
    </row>
    <row r="17" spans="1:12" x14ac:dyDescent="0.25">
      <c r="A17" s="43" t="s">
        <v>583</v>
      </c>
      <c r="B17" s="43" t="s">
        <v>584</v>
      </c>
      <c r="C17" s="101" t="s">
        <v>138</v>
      </c>
      <c r="D17" s="101">
        <v>3551</v>
      </c>
      <c r="E17" s="101">
        <v>3551</v>
      </c>
      <c r="F17" s="101" t="s">
        <v>138</v>
      </c>
      <c r="G17" s="127">
        <f t="shared" si="1"/>
        <v>64.341296240663624</v>
      </c>
      <c r="H17" s="127">
        <f t="shared" si="2"/>
        <v>32.796033148468133</v>
      </c>
      <c r="I17" s="127">
        <v>6.1453111799493101</v>
      </c>
      <c r="J17" s="127">
        <v>66.313432835820805</v>
      </c>
      <c r="K17" s="69">
        <v>136</v>
      </c>
      <c r="L17" s="155">
        <f t="shared" si="3"/>
        <v>38.299070684314273</v>
      </c>
    </row>
    <row r="18" spans="1:12" x14ac:dyDescent="0.25">
      <c r="A18" s="43" t="s">
        <v>585</v>
      </c>
      <c r="B18" s="43" t="s">
        <v>586</v>
      </c>
      <c r="C18" s="101" t="s">
        <v>138</v>
      </c>
      <c r="D18" s="101">
        <v>3098</v>
      </c>
      <c r="E18" s="101">
        <v>3098</v>
      </c>
      <c r="F18" s="101" t="s">
        <v>138</v>
      </c>
      <c r="G18" s="127">
        <f t="shared" si="1"/>
        <v>56.133296466791307</v>
      </c>
      <c r="H18" s="127">
        <f t="shared" si="2"/>
        <v>28.612253081935865</v>
      </c>
      <c r="I18" s="127">
        <v>5.8663653970303402</v>
      </c>
      <c r="J18" s="127">
        <v>62.588444157520897</v>
      </c>
      <c r="K18" s="69">
        <v>241</v>
      </c>
      <c r="L18" s="155">
        <f t="shared" si="3"/>
        <v>77.792123950936087</v>
      </c>
    </row>
    <row r="19" spans="1:12" x14ac:dyDescent="0.25">
      <c r="A19" s="43" t="s">
        <v>210</v>
      </c>
      <c r="B19" s="43" t="s">
        <v>587</v>
      </c>
      <c r="C19" s="101">
        <v>6143</v>
      </c>
      <c r="D19" s="101" t="s">
        <v>138</v>
      </c>
      <c r="E19" s="101">
        <v>6143</v>
      </c>
      <c r="F19" s="127">
        <f t="shared" si="0"/>
        <v>115.71957020813511</v>
      </c>
      <c r="G19" s="101" t="s">
        <v>138</v>
      </c>
      <c r="H19" s="127">
        <f t="shared" si="2"/>
        <v>56.735013131805047</v>
      </c>
      <c r="I19" s="127">
        <v>7.7489825818004201</v>
      </c>
      <c r="J19" s="127">
        <v>69.196972163438005</v>
      </c>
      <c r="K19" s="69">
        <v>450</v>
      </c>
      <c r="L19" s="155">
        <f t="shared" si="3"/>
        <v>73.254110369526302</v>
      </c>
    </row>
    <row r="20" spans="1:12" x14ac:dyDescent="0.25">
      <c r="A20" s="43" t="s">
        <v>588</v>
      </c>
      <c r="B20" s="43" t="s">
        <v>589</v>
      </c>
      <c r="C20" s="101">
        <v>6672</v>
      </c>
      <c r="D20" s="101">
        <v>2219</v>
      </c>
      <c r="E20" s="101">
        <v>8891</v>
      </c>
      <c r="F20" s="127">
        <f t="shared" si="0"/>
        <v>125.68467726333671</v>
      </c>
      <c r="G20" s="127">
        <f t="shared" si="1"/>
        <v>40.2065154486152</v>
      </c>
      <c r="H20" s="127">
        <f t="shared" si="2"/>
        <v>82.114765058583544</v>
      </c>
      <c r="I20" s="127">
        <v>6.0698459115959897</v>
      </c>
      <c r="J20" s="127">
        <v>71.7094814981441</v>
      </c>
      <c r="K20" s="69">
        <v>355</v>
      </c>
      <c r="L20" s="77">
        <f t="shared" si="3"/>
        <v>39.928017095939715</v>
      </c>
    </row>
    <row r="21" spans="1:12" x14ac:dyDescent="0.25">
      <c r="A21" s="43" t="s">
        <v>232</v>
      </c>
      <c r="B21" s="43" t="s">
        <v>590</v>
      </c>
      <c r="C21" s="101">
        <v>2135</v>
      </c>
      <c r="D21" s="101">
        <v>1760</v>
      </c>
      <c r="E21" s="101">
        <v>3895</v>
      </c>
      <c r="F21" s="127">
        <f t="shared" si="0"/>
        <v>40.218343219008375</v>
      </c>
      <c r="G21" s="127">
        <f t="shared" si="1"/>
        <v>31.88980044594987</v>
      </c>
      <c r="H21" s="127">
        <f t="shared" si="2"/>
        <v>35.973119998108523</v>
      </c>
      <c r="I21" s="127">
        <v>7.5111681643132204</v>
      </c>
      <c r="J21" s="127">
        <v>32.927342747111602</v>
      </c>
      <c r="K21" s="69">
        <v>51</v>
      </c>
      <c r="L21" s="77">
        <f t="shared" si="3"/>
        <v>13.093709884467266</v>
      </c>
    </row>
    <row r="22" spans="1:12" x14ac:dyDescent="0.25">
      <c r="A22" s="43" t="s">
        <v>591</v>
      </c>
      <c r="B22" s="43" t="s">
        <v>592</v>
      </c>
      <c r="C22" s="101">
        <v>4641</v>
      </c>
      <c r="D22" s="101">
        <v>2683</v>
      </c>
      <c r="E22" s="101">
        <v>7324</v>
      </c>
      <c r="F22" s="127">
        <f t="shared" si="0"/>
        <v>87.425447718696901</v>
      </c>
      <c r="G22" s="127">
        <f t="shared" si="1"/>
        <v>48.613826475274713</v>
      </c>
      <c r="H22" s="127">
        <f t="shared" si="2"/>
        <v>67.642395601064649</v>
      </c>
      <c r="I22" s="127">
        <v>90.021026761332607</v>
      </c>
      <c r="J22" s="127">
        <v>41.098033861277898</v>
      </c>
      <c r="K22" s="69">
        <v>47</v>
      </c>
      <c r="L22" s="77">
        <f t="shared" si="3"/>
        <v>6.4172583287820864</v>
      </c>
    </row>
    <row r="23" spans="1:12" x14ac:dyDescent="0.25">
      <c r="A23" s="43" t="s">
        <v>593</v>
      </c>
      <c r="B23" s="43" t="s">
        <v>594</v>
      </c>
      <c r="C23" s="101">
        <v>7845</v>
      </c>
      <c r="D23" s="101">
        <v>5653</v>
      </c>
      <c r="E23" s="101">
        <v>13498</v>
      </c>
      <c r="F23" s="127">
        <f t="shared" si="0"/>
        <v>147.78121899443593</v>
      </c>
      <c r="G23" s="127">
        <f t="shared" si="1"/>
        <v>102.42786472781512</v>
      </c>
      <c r="H23" s="127">
        <f t="shared" si="2"/>
        <v>124.6637159780408</v>
      </c>
      <c r="I23" s="127">
        <v>5.7790783819825098</v>
      </c>
      <c r="J23" s="127">
        <v>42.778263446436497</v>
      </c>
      <c r="K23" s="69">
        <v>238</v>
      </c>
      <c r="L23" s="77">
        <f t="shared" si="3"/>
        <v>17.632241813602015</v>
      </c>
    </row>
    <row r="24" spans="1:12" x14ac:dyDescent="0.25">
      <c r="A24" s="43" t="s">
        <v>595</v>
      </c>
      <c r="B24" s="43" t="s">
        <v>596</v>
      </c>
      <c r="C24" s="101">
        <v>664</v>
      </c>
      <c r="D24" s="101">
        <v>995</v>
      </c>
      <c r="E24" s="101">
        <v>1659</v>
      </c>
      <c r="F24" s="127">
        <f t="shared" si="0"/>
        <v>12.508187305583871</v>
      </c>
      <c r="G24" s="127">
        <f t="shared" si="1"/>
        <v>18.028608774840976</v>
      </c>
      <c r="H24" s="127">
        <f t="shared" si="2"/>
        <v>15.322055475445968</v>
      </c>
      <c r="I24" s="127">
        <v>2.44966847498493</v>
      </c>
      <c r="J24" s="127">
        <v>74.3773357444243</v>
      </c>
      <c r="K24" s="101">
        <v>1</v>
      </c>
      <c r="L24" s="77">
        <f t="shared" si="3"/>
        <v>0.60277275467148883</v>
      </c>
    </row>
    <row r="25" spans="1:12" x14ac:dyDescent="0.25">
      <c r="A25" s="43" t="s">
        <v>597</v>
      </c>
      <c r="B25" s="43" t="s">
        <v>282</v>
      </c>
      <c r="C25" s="101">
        <v>1406</v>
      </c>
      <c r="D25" s="101">
        <v>1663</v>
      </c>
      <c r="E25" s="101">
        <v>3069</v>
      </c>
      <c r="F25" s="127">
        <f t="shared" si="0"/>
        <v>26.485709866944156</v>
      </c>
      <c r="G25" s="127">
        <f t="shared" si="1"/>
        <v>30.13223758046286</v>
      </c>
      <c r="H25" s="127">
        <f t="shared" si="2"/>
        <v>28.344417271937115</v>
      </c>
      <c r="I25" s="127">
        <v>2.6917562724014301</v>
      </c>
      <c r="J25" s="127">
        <v>62.026392961876802</v>
      </c>
      <c r="K25" s="101" t="s">
        <v>138</v>
      </c>
      <c r="L25" s="101" t="s">
        <v>138</v>
      </c>
    </row>
    <row r="26" spans="1:12" x14ac:dyDescent="0.25">
      <c r="A26" s="43" t="s">
        <v>598</v>
      </c>
      <c r="B26" s="43" t="s">
        <v>599</v>
      </c>
      <c r="C26" s="101">
        <v>799</v>
      </c>
      <c r="D26" s="101">
        <v>644</v>
      </c>
      <c r="E26" s="101">
        <v>1443</v>
      </c>
      <c r="F26" s="127">
        <f t="shared" si="0"/>
        <v>15.051267555966133</v>
      </c>
      <c r="G26" s="127">
        <f t="shared" si="1"/>
        <v>11.668767890449837</v>
      </c>
      <c r="H26" s="127">
        <f t="shared" si="2"/>
        <v>13.327140476834558</v>
      </c>
      <c r="I26" s="127">
        <v>2.38115038115038</v>
      </c>
      <c r="J26" s="127">
        <v>16.658350658350599</v>
      </c>
      <c r="K26" s="101" t="s">
        <v>138</v>
      </c>
      <c r="L26" s="101" t="s">
        <v>138</v>
      </c>
    </row>
    <row r="27" spans="1:12" x14ac:dyDescent="0.25">
      <c r="A27" s="43" t="s">
        <v>600</v>
      </c>
      <c r="B27" s="43" t="s">
        <v>601</v>
      </c>
      <c r="C27" s="101">
        <v>744</v>
      </c>
      <c r="D27" s="101">
        <v>608</v>
      </c>
      <c r="E27" s="101">
        <v>1352</v>
      </c>
      <c r="F27" s="127">
        <f t="shared" si="0"/>
        <v>14.015197824328915</v>
      </c>
      <c r="G27" s="127">
        <f t="shared" si="1"/>
        <v>11.016476517691773</v>
      </c>
      <c r="H27" s="127">
        <f t="shared" si="2"/>
        <v>12.486690176493639</v>
      </c>
      <c r="I27" s="127">
        <v>4.5924556213017702</v>
      </c>
      <c r="J27" s="127">
        <v>21.143491124260301</v>
      </c>
      <c r="K27" s="101">
        <v>1</v>
      </c>
      <c r="L27" s="77">
        <f t="shared" si="3"/>
        <v>0.73964497041420119</v>
      </c>
    </row>
    <row r="28" spans="1:12" x14ac:dyDescent="0.25">
      <c r="A28" s="43" t="s">
        <v>602</v>
      </c>
      <c r="B28" s="43" t="s">
        <v>603</v>
      </c>
      <c r="C28" s="101">
        <v>604</v>
      </c>
      <c r="D28" s="101">
        <v>724</v>
      </c>
      <c r="E28" s="101">
        <v>1328</v>
      </c>
      <c r="F28" s="127">
        <f t="shared" si="0"/>
        <v>11.377929416525086</v>
      </c>
      <c r="G28" s="127">
        <f t="shared" si="1"/>
        <v>13.11830427435665</v>
      </c>
      <c r="H28" s="127">
        <f t="shared" si="2"/>
        <v>12.265032954425706</v>
      </c>
      <c r="I28" s="127">
        <v>4.3900602409638498</v>
      </c>
      <c r="J28" s="127">
        <v>40.954819277108399</v>
      </c>
      <c r="K28" s="101" t="s">
        <v>138</v>
      </c>
      <c r="L28" s="127" t="s">
        <v>138</v>
      </c>
    </row>
    <row r="29" spans="1:12" x14ac:dyDescent="0.25">
      <c r="A29" s="43" t="s">
        <v>301</v>
      </c>
      <c r="B29" s="43" t="s">
        <v>302</v>
      </c>
      <c r="C29" s="101">
        <v>2896</v>
      </c>
      <c r="D29" s="101">
        <v>5159</v>
      </c>
      <c r="E29" s="101">
        <v>8055</v>
      </c>
      <c r="F29" s="127">
        <f t="shared" si="0"/>
        <v>54.553780778570605</v>
      </c>
      <c r="G29" s="127">
        <f t="shared" si="1"/>
        <v>93.476977557190551</v>
      </c>
      <c r="H29" s="127">
        <f t="shared" si="2"/>
        <v>74.393705156550496</v>
      </c>
      <c r="I29" s="127">
        <v>14.4289261328367</v>
      </c>
      <c r="J29" s="127">
        <v>71.135071384233399</v>
      </c>
      <c r="K29" s="69">
        <v>228</v>
      </c>
      <c r="L29" s="77">
        <f t="shared" si="3"/>
        <v>28.305400372439479</v>
      </c>
    </row>
    <row r="30" spans="1:12" x14ac:dyDescent="0.25">
      <c r="A30" s="43" t="s">
        <v>604</v>
      </c>
      <c r="B30" s="43" t="s">
        <v>605</v>
      </c>
      <c r="C30" s="101">
        <v>3290</v>
      </c>
      <c r="D30" s="101">
        <v>1586</v>
      </c>
      <c r="E30" s="101">
        <v>4876</v>
      </c>
      <c r="F30" s="127">
        <f t="shared" si="0"/>
        <v>61.975807583389958</v>
      </c>
      <c r="G30" s="127">
        <f t="shared" si="1"/>
        <v>28.737058810952551</v>
      </c>
      <c r="H30" s="127">
        <f t="shared" si="2"/>
        <v>45.033358950135344</v>
      </c>
      <c r="I30" s="127">
        <v>3.15258408531583</v>
      </c>
      <c r="J30" s="127">
        <v>67.705496308449497</v>
      </c>
      <c r="K30" s="69">
        <v>12</v>
      </c>
      <c r="L30" s="77">
        <f t="shared" si="3"/>
        <v>2.4610336341263332</v>
      </c>
    </row>
    <row r="31" spans="1:12" x14ac:dyDescent="0.25">
      <c r="A31" s="43" t="s">
        <v>606</v>
      </c>
      <c r="B31" s="43" t="s">
        <v>607</v>
      </c>
      <c r="C31" s="101">
        <v>12576</v>
      </c>
      <c r="D31" s="101">
        <v>5997</v>
      </c>
      <c r="E31" s="101">
        <v>18573</v>
      </c>
      <c r="F31" s="127">
        <f t="shared" si="0"/>
        <v>236.90205354672099</v>
      </c>
      <c r="G31" s="127">
        <f t="shared" si="1"/>
        <v>108.66087117861441</v>
      </c>
      <c r="H31" s="127">
        <f t="shared" si="2"/>
        <v>171.53498272782275</v>
      </c>
      <c r="I31" s="127">
        <v>5.0643407096322601</v>
      </c>
      <c r="J31" s="127">
        <v>67.649168147310604</v>
      </c>
      <c r="K31" s="69">
        <v>1013</v>
      </c>
      <c r="L31" s="77">
        <f t="shared" si="3"/>
        <v>54.541538792871371</v>
      </c>
    </row>
    <row r="32" spans="1:12" x14ac:dyDescent="0.25">
      <c r="A32" s="43" t="s">
        <v>608</v>
      </c>
      <c r="B32" s="43" t="s">
        <v>609</v>
      </c>
      <c r="C32" s="101">
        <v>17165</v>
      </c>
      <c r="D32" s="101">
        <v>7491</v>
      </c>
      <c r="E32" s="101">
        <v>24656</v>
      </c>
      <c r="F32" s="127">
        <f t="shared" si="0"/>
        <v>323.34794442823363</v>
      </c>
      <c r="G32" s="127">
        <f t="shared" si="1"/>
        <v>135.73096314807412</v>
      </c>
      <c r="H32" s="127">
        <f t="shared" si="2"/>
        <v>227.715852804458</v>
      </c>
      <c r="I32" s="127">
        <v>8.1757381570408807</v>
      </c>
      <c r="J32" s="127">
        <v>69.944841012329604</v>
      </c>
      <c r="K32" s="69">
        <v>600</v>
      </c>
      <c r="L32" s="77">
        <f t="shared" si="3"/>
        <v>24.334847501622324</v>
      </c>
    </row>
    <row r="33" spans="1:12" x14ac:dyDescent="0.25">
      <c r="A33" s="43" t="s">
        <v>610</v>
      </c>
      <c r="B33" s="43" t="s">
        <v>611</v>
      </c>
      <c r="C33" s="101">
        <v>13073</v>
      </c>
      <c r="D33" s="101">
        <v>12663</v>
      </c>
      <c r="E33" s="101">
        <v>25736</v>
      </c>
      <c r="F33" s="127">
        <f t="shared" si="0"/>
        <v>246.2643563944246</v>
      </c>
      <c r="G33" s="127">
        <f t="shared" si="1"/>
        <v>229.44349036764953</v>
      </c>
      <c r="H33" s="127">
        <f t="shared" si="2"/>
        <v>237.69042779751501</v>
      </c>
      <c r="I33" s="127">
        <v>13.219925396331901</v>
      </c>
      <c r="J33" s="127">
        <v>73.432235001554204</v>
      </c>
      <c r="K33" s="69">
        <v>2604</v>
      </c>
      <c r="L33" s="77">
        <f t="shared" si="3"/>
        <v>101.18122474354989</v>
      </c>
    </row>
    <row r="34" spans="1:12" x14ac:dyDescent="0.25">
      <c r="A34" s="43" t="s">
        <v>612</v>
      </c>
      <c r="B34" s="43" t="s">
        <v>613</v>
      </c>
      <c r="C34" s="101">
        <v>626</v>
      </c>
      <c r="D34" s="101">
        <v>648</v>
      </c>
      <c r="E34" s="101">
        <v>1274</v>
      </c>
      <c r="F34" s="127">
        <f t="shared" si="0"/>
        <v>11.792357309179973</v>
      </c>
      <c r="G34" s="127">
        <f t="shared" si="1"/>
        <v>11.741244709645178</v>
      </c>
      <c r="H34" s="127">
        <f t="shared" si="2"/>
        <v>11.766304204772853</v>
      </c>
      <c r="I34" s="127">
        <v>36.740973312401799</v>
      </c>
      <c r="J34" s="127">
        <v>75.251962323390899</v>
      </c>
      <c r="K34" s="69">
        <v>233</v>
      </c>
      <c r="L34" s="77">
        <f t="shared" si="3"/>
        <v>182.88854003139718</v>
      </c>
    </row>
    <row r="35" spans="1:12" x14ac:dyDescent="0.25">
      <c r="A35" s="43" t="s">
        <v>315</v>
      </c>
      <c r="B35" s="43" t="s">
        <v>316</v>
      </c>
      <c r="C35" s="101">
        <v>13949</v>
      </c>
      <c r="D35" s="101">
        <v>7345</v>
      </c>
      <c r="E35" s="101">
        <v>21294</v>
      </c>
      <c r="F35" s="127">
        <f t="shared" si="0"/>
        <v>262.76612157468281</v>
      </c>
      <c r="G35" s="127">
        <f t="shared" si="1"/>
        <v>133.08555924744419</v>
      </c>
      <c r="H35" s="127">
        <f t="shared" si="2"/>
        <v>196.66537027977481</v>
      </c>
      <c r="I35" s="127">
        <v>15.847093077862301</v>
      </c>
      <c r="J35" s="127">
        <v>71.7919601765755</v>
      </c>
      <c r="K35" s="69">
        <v>1320</v>
      </c>
      <c r="L35" s="77">
        <f t="shared" si="3"/>
        <v>61.989292758523533</v>
      </c>
    </row>
    <row r="36" spans="1:12" x14ac:dyDescent="0.25">
      <c r="A36" s="43" t="s">
        <v>614</v>
      </c>
      <c r="B36" s="43" t="s">
        <v>615</v>
      </c>
      <c r="C36" s="101">
        <v>1650</v>
      </c>
      <c r="D36" s="101">
        <v>1671</v>
      </c>
      <c r="E36" s="101">
        <v>3321</v>
      </c>
      <c r="F36" s="127">
        <f t="shared" si="0"/>
        <v>31.082091949116545</v>
      </c>
      <c r="G36" s="127">
        <f t="shared" si="1"/>
        <v>30.277191218853538</v>
      </c>
      <c r="H36" s="127">
        <f t="shared" si="2"/>
        <v>30.671818103650423</v>
      </c>
      <c r="I36" s="127">
        <v>7.1424269798253501</v>
      </c>
      <c r="J36" s="127">
        <v>65.4022884673291</v>
      </c>
      <c r="K36" s="69">
        <v>58</v>
      </c>
      <c r="L36" s="77">
        <f t="shared" si="3"/>
        <v>17.464619090635349</v>
      </c>
    </row>
    <row r="37" spans="1:12" x14ac:dyDescent="0.25">
      <c r="A37" s="43" t="s">
        <v>321</v>
      </c>
      <c r="B37" s="43" t="s">
        <v>616</v>
      </c>
      <c r="C37" s="101">
        <v>4200</v>
      </c>
      <c r="D37" s="101">
        <v>6936</v>
      </c>
      <c r="E37" s="101">
        <v>11136</v>
      </c>
      <c r="F37" s="127">
        <f t="shared" si="0"/>
        <v>79.118052234114842</v>
      </c>
      <c r="G37" s="127">
        <f t="shared" si="1"/>
        <v>125.67480448472062</v>
      </c>
      <c r="H37" s="127">
        <f t="shared" si="2"/>
        <v>102.84895103952157</v>
      </c>
      <c r="I37" s="127">
        <v>5.1866918103448203</v>
      </c>
      <c r="J37" s="127">
        <v>53.871228448275801</v>
      </c>
      <c r="K37" s="69">
        <v>42</v>
      </c>
      <c r="L37" s="77">
        <f t="shared" si="3"/>
        <v>3.771551724137931</v>
      </c>
    </row>
    <row r="38" spans="1:12" x14ac:dyDescent="0.25">
      <c r="A38" s="43" t="s">
        <v>617</v>
      </c>
      <c r="B38" s="43" t="s">
        <v>618</v>
      </c>
      <c r="C38" s="101">
        <v>6850</v>
      </c>
      <c r="D38" s="101">
        <v>5936</v>
      </c>
      <c r="E38" s="101">
        <v>12786</v>
      </c>
      <c r="F38" s="127">
        <f t="shared" si="0"/>
        <v>129.03777566754445</v>
      </c>
      <c r="G38" s="127">
        <f t="shared" si="1"/>
        <v>107.55559968588547</v>
      </c>
      <c r="H38" s="127">
        <f t="shared" si="2"/>
        <v>118.08788505669207</v>
      </c>
      <c r="I38" s="127">
        <v>6.8176130142343103</v>
      </c>
      <c r="J38" s="127">
        <v>38.108008759580699</v>
      </c>
      <c r="K38" s="69">
        <v>395</v>
      </c>
      <c r="L38" s="77">
        <f t="shared" si="3"/>
        <v>30.893164398560923</v>
      </c>
    </row>
    <row r="39" spans="1:12" x14ac:dyDescent="0.25">
      <c r="A39" s="43" t="s">
        <v>619</v>
      </c>
      <c r="B39" s="43" t="s">
        <v>620</v>
      </c>
      <c r="C39" s="101">
        <v>9241</v>
      </c>
      <c r="D39" s="101">
        <v>6948</v>
      </c>
      <c r="E39" s="101">
        <v>16189</v>
      </c>
      <c r="F39" s="127">
        <f t="shared" si="0"/>
        <v>174.07855254653694</v>
      </c>
      <c r="G39" s="127">
        <f t="shared" si="1"/>
        <v>125.89223494230664</v>
      </c>
      <c r="H39" s="127">
        <f t="shared" si="2"/>
        <v>149.51703200240794</v>
      </c>
      <c r="I39" s="127">
        <v>2.0913583297300602</v>
      </c>
      <c r="J39" s="127">
        <v>7.6771882142195302</v>
      </c>
      <c r="K39" s="101">
        <v>2</v>
      </c>
      <c r="L39" s="127" t="s">
        <v>138</v>
      </c>
    </row>
    <row r="40" spans="1:12" x14ac:dyDescent="0.25">
      <c r="A40" s="43" t="s">
        <v>621</v>
      </c>
      <c r="B40" s="43" t="s">
        <v>622</v>
      </c>
      <c r="C40" s="101">
        <v>8764</v>
      </c>
      <c r="D40" s="101">
        <v>7365</v>
      </c>
      <c r="E40" s="101">
        <v>16129</v>
      </c>
      <c r="F40" s="127">
        <f t="shared" si="0"/>
        <v>165.09300232851965</v>
      </c>
      <c r="G40" s="127">
        <f t="shared" si="1"/>
        <v>133.44794334342092</v>
      </c>
      <c r="H40" s="127">
        <f t="shared" si="2"/>
        <v>148.9628889472381</v>
      </c>
      <c r="I40" s="127">
        <v>13.5708351416702</v>
      </c>
      <c r="J40" s="127">
        <v>71.544981089962107</v>
      </c>
      <c r="K40" s="69">
        <v>1108</v>
      </c>
      <c r="L40" s="77">
        <f t="shared" si="3"/>
        <v>68.696137392274792</v>
      </c>
    </row>
    <row r="41" spans="1:12" x14ac:dyDescent="0.25">
      <c r="A41" s="43" t="s">
        <v>623</v>
      </c>
      <c r="B41" s="43" t="s">
        <v>624</v>
      </c>
      <c r="C41" s="101">
        <v>1410</v>
      </c>
      <c r="D41" s="101">
        <v>1188</v>
      </c>
      <c r="E41" s="101">
        <v>2598</v>
      </c>
      <c r="F41" s="127">
        <f t="shared" si="0"/>
        <v>26.561060392881409</v>
      </c>
      <c r="G41" s="127">
        <f t="shared" si="1"/>
        <v>21.52561530101616</v>
      </c>
      <c r="H41" s="127">
        <f t="shared" si="2"/>
        <v>23.994394288853904</v>
      </c>
      <c r="I41" s="127">
        <v>10.18090839107</v>
      </c>
      <c r="J41" s="127">
        <v>67.176674364896002</v>
      </c>
      <c r="K41" s="69">
        <v>213</v>
      </c>
      <c r="L41" s="77">
        <f t="shared" si="3"/>
        <v>81.986143187066972</v>
      </c>
    </row>
    <row r="42" spans="1:12" x14ac:dyDescent="0.25">
      <c r="A42" s="43" t="s">
        <v>625</v>
      </c>
      <c r="B42" s="43" t="s">
        <v>626</v>
      </c>
      <c r="C42" s="101">
        <v>1335</v>
      </c>
      <c r="D42" s="101">
        <v>767</v>
      </c>
      <c r="E42" s="101">
        <v>2102</v>
      </c>
      <c r="F42" s="127">
        <f t="shared" si="0"/>
        <v>25.148238031557931</v>
      </c>
      <c r="G42" s="127">
        <f t="shared" si="1"/>
        <v>13.897430080706563</v>
      </c>
      <c r="H42" s="127">
        <f t="shared" si="2"/>
        <v>19.413478366116589</v>
      </c>
      <c r="I42" s="127">
        <v>11.2716460513796</v>
      </c>
      <c r="J42" s="127">
        <v>67.672692673644093</v>
      </c>
      <c r="K42" s="69">
        <v>231</v>
      </c>
      <c r="L42" s="77">
        <f t="shared" si="3"/>
        <v>109.895337773549</v>
      </c>
    </row>
    <row r="43" spans="1:12" x14ac:dyDescent="0.25">
      <c r="A43" s="43" t="s">
        <v>627</v>
      </c>
      <c r="B43" s="43" t="s">
        <v>628</v>
      </c>
      <c r="C43" s="101">
        <v>6143</v>
      </c>
      <c r="D43" s="101">
        <v>5568</v>
      </c>
      <c r="E43" s="101">
        <v>11711</v>
      </c>
      <c r="F43" s="127">
        <f t="shared" si="0"/>
        <v>115.71957020813511</v>
      </c>
      <c r="G43" s="127">
        <f t="shared" si="1"/>
        <v>100.88773231991414</v>
      </c>
      <c r="H43" s="127">
        <f t="shared" si="2"/>
        <v>108.15948865156584</v>
      </c>
      <c r="I43" s="127">
        <v>4.6882418239262202</v>
      </c>
      <c r="J43" s="127">
        <v>33.252583041584799</v>
      </c>
      <c r="K43" s="69">
        <v>22</v>
      </c>
      <c r="L43" s="77">
        <f t="shared" si="3"/>
        <v>1.8785756980616515</v>
      </c>
    </row>
    <row r="44" spans="1:12" x14ac:dyDescent="0.25">
      <c r="A44" s="43" t="s">
        <v>629</v>
      </c>
      <c r="B44" s="43" t="s">
        <v>630</v>
      </c>
      <c r="C44" s="101">
        <v>17155</v>
      </c>
      <c r="D44" s="101">
        <v>2094</v>
      </c>
      <c r="E44" s="101">
        <v>19249</v>
      </c>
      <c r="F44" s="127">
        <f t="shared" si="0"/>
        <v>323.15956811339049</v>
      </c>
      <c r="G44" s="127">
        <f t="shared" si="1"/>
        <v>37.941614848760807</v>
      </c>
      <c r="H44" s="127">
        <f t="shared" si="2"/>
        <v>177.77832781606958</v>
      </c>
      <c r="I44" s="127">
        <v>3.0029611927892299</v>
      </c>
      <c r="J44" s="127">
        <v>55.115746272533599</v>
      </c>
      <c r="K44" s="69">
        <v>39</v>
      </c>
      <c r="L44" s="77">
        <f t="shared" si="3"/>
        <v>2.0260792768455507</v>
      </c>
    </row>
    <row r="45" spans="1:12" x14ac:dyDescent="0.25">
      <c r="A45" s="43" t="s">
        <v>367</v>
      </c>
      <c r="B45" s="43" t="s">
        <v>631</v>
      </c>
      <c r="C45" s="101">
        <v>11389</v>
      </c>
      <c r="D45" s="101">
        <v>18644</v>
      </c>
      <c r="E45" s="101">
        <v>30033</v>
      </c>
      <c r="F45" s="127">
        <f t="shared" si="0"/>
        <v>214.54178497484142</v>
      </c>
      <c r="G45" s="127">
        <f t="shared" si="1"/>
        <v>337.81445426948255</v>
      </c>
      <c r="H45" s="127">
        <f t="shared" si="2"/>
        <v>277.37630626526141</v>
      </c>
      <c r="I45" s="127">
        <v>4.9836180201777998</v>
      </c>
      <c r="J45" s="127">
        <v>58.487097526054598</v>
      </c>
      <c r="K45" s="69">
        <v>185</v>
      </c>
      <c r="L45" s="77">
        <f t="shared" si="3"/>
        <v>6.159890786801185</v>
      </c>
    </row>
    <row r="46" spans="1:12" x14ac:dyDescent="0.25">
      <c r="A46" s="43" t="s">
        <v>632</v>
      </c>
      <c r="B46" s="43" t="s">
        <v>633</v>
      </c>
      <c r="C46" s="101">
        <v>1116</v>
      </c>
      <c r="D46" s="101">
        <v>836</v>
      </c>
      <c r="E46" s="101">
        <v>1952</v>
      </c>
      <c r="F46" s="127">
        <f t="shared" si="0"/>
        <v>21.022796736493373</v>
      </c>
      <c r="G46" s="127">
        <f t="shared" si="1"/>
        <v>15.147655211826189</v>
      </c>
      <c r="H46" s="127">
        <f t="shared" si="2"/>
        <v>18.028120728192</v>
      </c>
      <c r="I46" s="127">
        <v>8.5138319672131093</v>
      </c>
      <c r="J46" s="127">
        <v>64.950819672131104</v>
      </c>
      <c r="K46" s="69">
        <v>63</v>
      </c>
      <c r="L46" s="77">
        <f t="shared" si="3"/>
        <v>32.274590163934427</v>
      </c>
    </row>
    <row r="47" spans="1:12" x14ac:dyDescent="0.25">
      <c r="A47" s="43" t="s">
        <v>380</v>
      </c>
      <c r="B47" s="43" t="s">
        <v>381</v>
      </c>
      <c r="C47" s="101">
        <v>609</v>
      </c>
      <c r="D47" s="101">
        <v>548</v>
      </c>
      <c r="E47" s="101">
        <v>1157</v>
      </c>
      <c r="F47" s="127">
        <f t="shared" si="0"/>
        <v>11.472117573946653</v>
      </c>
      <c r="G47" s="127">
        <f t="shared" si="1"/>
        <v>9.9293242297616633</v>
      </c>
      <c r="H47" s="127">
        <f t="shared" si="2"/>
        <v>10.685725247191673</v>
      </c>
      <c r="I47" s="127">
        <v>10.1002592912705</v>
      </c>
      <c r="J47" s="127">
        <v>53.3837510803802</v>
      </c>
      <c r="K47" s="101" t="s">
        <v>138</v>
      </c>
      <c r="L47" s="101" t="s">
        <v>138</v>
      </c>
    </row>
    <row r="48" spans="1:12" x14ac:dyDescent="0.25">
      <c r="A48" s="43" t="s">
        <v>634</v>
      </c>
      <c r="B48" s="43" t="s">
        <v>635</v>
      </c>
      <c r="C48" s="101">
        <v>10984</v>
      </c>
      <c r="D48" s="101">
        <v>14293</v>
      </c>
      <c r="E48" s="101">
        <v>25277</v>
      </c>
      <c r="F48" s="127">
        <f t="shared" si="0"/>
        <v>206.9125442236946</v>
      </c>
      <c r="G48" s="127">
        <f t="shared" si="1"/>
        <v>258.97779418975085</v>
      </c>
      <c r="H48" s="127">
        <f t="shared" si="2"/>
        <v>233.45123342546577</v>
      </c>
      <c r="I48" s="127">
        <v>11.0476322348379</v>
      </c>
      <c r="J48" s="127">
        <v>67.328401313447003</v>
      </c>
      <c r="K48" s="69">
        <v>34</v>
      </c>
      <c r="L48" s="77">
        <f t="shared" si="3"/>
        <v>1.3450963326344108</v>
      </c>
    </row>
    <row r="49" spans="1:12" x14ac:dyDescent="0.25">
      <c r="A49" s="43" t="s">
        <v>636</v>
      </c>
      <c r="B49" s="43" t="s">
        <v>637</v>
      </c>
      <c r="C49" s="101">
        <v>1208</v>
      </c>
      <c r="D49" s="101">
        <v>1261</v>
      </c>
      <c r="E49" s="101">
        <v>2469</v>
      </c>
      <c r="F49" s="127">
        <f t="shared" si="0"/>
        <v>22.755858833050173</v>
      </c>
      <c r="G49" s="127">
        <f t="shared" si="1"/>
        <v>22.848317251331128</v>
      </c>
      <c r="H49" s="127">
        <f t="shared" si="2"/>
        <v>22.802986720238753</v>
      </c>
      <c r="I49" s="127">
        <v>7.6358849736735497</v>
      </c>
      <c r="J49" s="127">
        <v>55.503847711624097</v>
      </c>
      <c r="K49" s="69">
        <v>2</v>
      </c>
      <c r="L49" s="77">
        <f t="shared" si="3"/>
        <v>0.81004455245038476</v>
      </c>
    </row>
    <row r="50" spans="1:12" x14ac:dyDescent="0.25">
      <c r="A50" s="43" t="s">
        <v>638</v>
      </c>
      <c r="B50" s="43" t="s">
        <v>639</v>
      </c>
      <c r="C50" s="101">
        <v>5858</v>
      </c>
      <c r="D50" s="101">
        <v>6052</v>
      </c>
      <c r="E50" s="101">
        <v>11910</v>
      </c>
      <c r="F50" s="127">
        <f t="shared" si="0"/>
        <v>110.35084523510589</v>
      </c>
      <c r="G50" s="127">
        <f t="shared" si="1"/>
        <v>109.65742744255034</v>
      </c>
      <c r="H50" s="127">
        <f t="shared" si="2"/>
        <v>109.99739645121247</v>
      </c>
      <c r="I50" s="127">
        <v>9.7584382871536501</v>
      </c>
      <c r="J50" s="127">
        <v>58.535180520570897</v>
      </c>
      <c r="K50" s="69">
        <v>17</v>
      </c>
      <c r="L50" s="77">
        <f t="shared" si="3"/>
        <v>1.4273719563392107</v>
      </c>
    </row>
    <row r="51" spans="1:12" x14ac:dyDescent="0.25">
      <c r="A51" s="43" t="s">
        <v>640</v>
      </c>
      <c r="B51" s="43" t="s">
        <v>641</v>
      </c>
      <c r="C51" s="101">
        <v>10815</v>
      </c>
      <c r="D51" s="101">
        <v>5739</v>
      </c>
      <c r="E51" s="101">
        <v>16554</v>
      </c>
      <c r="F51" s="127">
        <f t="shared" si="0"/>
        <v>203.72898450284572</v>
      </c>
      <c r="G51" s="127">
        <f t="shared" si="1"/>
        <v>103.98611634051494</v>
      </c>
      <c r="H51" s="127">
        <f t="shared" si="2"/>
        <v>152.88806892135779</v>
      </c>
      <c r="I51" s="127">
        <v>3.0849341548870299</v>
      </c>
      <c r="J51" s="127">
        <v>54.346804397728597</v>
      </c>
      <c r="K51" s="69">
        <v>16</v>
      </c>
      <c r="L51" s="77">
        <f t="shared" si="3"/>
        <v>0.9665337682735291</v>
      </c>
    </row>
    <row r="52" spans="1:12" x14ac:dyDescent="0.25">
      <c r="A52" s="43" t="s">
        <v>414</v>
      </c>
      <c r="B52" s="43" t="s">
        <v>642</v>
      </c>
      <c r="C52" s="101">
        <v>7346</v>
      </c>
      <c r="D52" s="101" t="s">
        <v>138</v>
      </c>
      <c r="E52" s="101">
        <v>7347</v>
      </c>
      <c r="F52" s="127">
        <f t="shared" si="0"/>
        <v>138.3812408837637</v>
      </c>
      <c r="G52" s="101" t="s">
        <v>138</v>
      </c>
      <c r="H52" s="127">
        <f t="shared" si="2"/>
        <v>67.854817105546417</v>
      </c>
      <c r="I52" s="127">
        <v>5.2724921736763299</v>
      </c>
      <c r="J52" s="127">
        <v>69.155437593575598</v>
      </c>
      <c r="K52" s="69">
        <v>10</v>
      </c>
      <c r="L52" s="77">
        <f t="shared" si="3"/>
        <v>1.3610997686130393</v>
      </c>
    </row>
    <row r="53" spans="1:12" x14ac:dyDescent="0.25">
      <c r="A53" s="43" t="s">
        <v>420</v>
      </c>
      <c r="B53" s="43" t="s">
        <v>643</v>
      </c>
      <c r="C53" s="101" t="s">
        <v>138</v>
      </c>
      <c r="D53" s="101">
        <v>989</v>
      </c>
      <c r="E53" s="101">
        <v>989</v>
      </c>
      <c r="F53" s="101" t="s">
        <v>138</v>
      </c>
      <c r="G53" s="127">
        <f t="shared" si="1"/>
        <v>17.919893546047966</v>
      </c>
      <c r="H53" s="127">
        <f t="shared" si="2"/>
        <v>9.1341246927161315</v>
      </c>
      <c r="I53" s="127">
        <v>4.6137512639029303</v>
      </c>
      <c r="J53" s="127">
        <v>35.985844287158699</v>
      </c>
      <c r="K53" s="69">
        <v>1</v>
      </c>
      <c r="L53" s="77">
        <f t="shared" si="3"/>
        <v>1.0111223458038423</v>
      </c>
    </row>
    <row r="54" spans="1:12" x14ac:dyDescent="0.25">
      <c r="A54" s="43" t="s">
        <v>644</v>
      </c>
      <c r="B54" s="43" t="s">
        <v>645</v>
      </c>
      <c r="C54" s="101" t="s">
        <v>138</v>
      </c>
      <c r="D54" s="101">
        <v>6222</v>
      </c>
      <c r="E54" s="101">
        <v>6222</v>
      </c>
      <c r="F54" s="101" t="s">
        <v>138</v>
      </c>
      <c r="G54" s="127">
        <f t="shared" si="1"/>
        <v>112.73769225835233</v>
      </c>
      <c r="H54" s="127">
        <f t="shared" si="2"/>
        <v>57.464634821112007</v>
      </c>
      <c r="I54" s="127">
        <v>1.7531340405014399</v>
      </c>
      <c r="J54" s="127">
        <v>45.013982642237202</v>
      </c>
      <c r="K54" s="101" t="s">
        <v>138</v>
      </c>
      <c r="L54" s="127" t="s">
        <v>138</v>
      </c>
    </row>
    <row r="55" spans="1:12" x14ac:dyDescent="0.25">
      <c r="A55" s="43" t="s">
        <v>646</v>
      </c>
      <c r="B55" s="43" t="s">
        <v>647</v>
      </c>
      <c r="C55" s="101" t="s">
        <v>138</v>
      </c>
      <c r="D55" s="101">
        <v>3053</v>
      </c>
      <c r="E55" s="101">
        <v>3053</v>
      </c>
      <c r="F55" s="101" t="s">
        <v>138</v>
      </c>
      <c r="G55" s="127">
        <f t="shared" si="1"/>
        <v>55.317932250843718</v>
      </c>
      <c r="H55" s="127">
        <f t="shared" si="2"/>
        <v>28.196645790558492</v>
      </c>
      <c r="I55" s="127">
        <v>1.5070422535211201</v>
      </c>
      <c r="J55" s="127">
        <v>61.413036357680902</v>
      </c>
      <c r="K55" s="69">
        <v>3</v>
      </c>
      <c r="L55" s="77">
        <f t="shared" si="3"/>
        <v>0.98264002620373392</v>
      </c>
    </row>
    <row r="56" spans="1:12" x14ac:dyDescent="0.25">
      <c r="A56" s="43" t="s">
        <v>431</v>
      </c>
      <c r="B56" s="43" t="s">
        <v>432</v>
      </c>
      <c r="C56" s="101" t="s">
        <v>138</v>
      </c>
      <c r="D56" s="101">
        <v>2660</v>
      </c>
      <c r="E56" s="101">
        <v>2661</v>
      </c>
      <c r="F56" s="101" t="s">
        <v>138</v>
      </c>
      <c r="G56" s="127">
        <f t="shared" si="1"/>
        <v>48.197084764901504</v>
      </c>
      <c r="H56" s="127">
        <f t="shared" si="2"/>
        <v>24.57624449678223</v>
      </c>
      <c r="I56" s="127">
        <v>1.28786170612551</v>
      </c>
      <c r="J56" s="127">
        <v>31.8466741826381</v>
      </c>
      <c r="K56" s="101" t="s">
        <v>138</v>
      </c>
      <c r="L56" s="127" t="s">
        <v>138</v>
      </c>
    </row>
    <row r="57" spans="1:12" x14ac:dyDescent="0.25">
      <c r="A57" s="43" t="s">
        <v>433</v>
      </c>
      <c r="B57" s="43" t="s">
        <v>434</v>
      </c>
      <c r="C57" s="101" t="s">
        <v>138</v>
      </c>
      <c r="D57" s="101">
        <v>2882</v>
      </c>
      <c r="E57" s="101">
        <v>2883</v>
      </c>
      <c r="F57" s="101" t="s">
        <v>138</v>
      </c>
      <c r="G57" s="127">
        <f t="shared" si="1"/>
        <v>52.219548230242907</v>
      </c>
      <c r="H57" s="127">
        <f t="shared" si="2"/>
        <v>26.626573800910627</v>
      </c>
      <c r="I57" s="127">
        <v>1.2289281997918799</v>
      </c>
      <c r="J57" s="127">
        <v>34.440860215053704</v>
      </c>
      <c r="K57" s="101" t="s">
        <v>138</v>
      </c>
      <c r="L57" s="127" t="s">
        <v>138</v>
      </c>
    </row>
    <row r="58" spans="1:12" x14ac:dyDescent="0.25">
      <c r="A58" s="43" t="s">
        <v>648</v>
      </c>
      <c r="B58" s="43" t="s">
        <v>649</v>
      </c>
      <c r="C58" s="101" t="s">
        <v>138</v>
      </c>
      <c r="D58" s="101">
        <v>1843</v>
      </c>
      <c r="E58" s="101">
        <v>1843</v>
      </c>
      <c r="F58" s="101" t="s">
        <v>138</v>
      </c>
      <c r="G58" s="127">
        <f t="shared" si="1"/>
        <v>33.393694444253185</v>
      </c>
      <c r="H58" s="127">
        <f t="shared" si="2"/>
        <v>17.021427511300129</v>
      </c>
      <c r="I58" s="127">
        <v>3.1975040694519801</v>
      </c>
      <c r="J58" s="127">
        <v>29.893109061313002</v>
      </c>
      <c r="K58" s="101" t="s">
        <v>138</v>
      </c>
      <c r="L58" s="127" t="s">
        <v>138</v>
      </c>
    </row>
    <row r="59" spans="1:12" x14ac:dyDescent="0.25">
      <c r="A59" s="43" t="s">
        <v>650</v>
      </c>
      <c r="B59" s="43" t="s">
        <v>651</v>
      </c>
      <c r="C59" s="101" t="s">
        <v>138</v>
      </c>
      <c r="D59" s="101">
        <v>3451</v>
      </c>
      <c r="E59" s="101">
        <v>3452</v>
      </c>
      <c r="F59" s="101" t="s">
        <v>138</v>
      </c>
      <c r="G59" s="127">
        <f t="shared" si="1"/>
        <v>62.529375760780113</v>
      </c>
      <c r="H59" s="127">
        <f t="shared" si="2"/>
        <v>31.881697107437905</v>
      </c>
      <c r="I59" s="127">
        <v>5.5614136732328996</v>
      </c>
      <c r="J59" s="127">
        <v>29.2610081112398</v>
      </c>
      <c r="K59" s="101" t="s">
        <v>138</v>
      </c>
      <c r="L59" s="127" t="s">
        <v>138</v>
      </c>
    </row>
    <row r="60" spans="1:12" x14ac:dyDescent="0.25">
      <c r="A60" s="43" t="s">
        <v>445</v>
      </c>
      <c r="B60" s="43" t="s">
        <v>446</v>
      </c>
      <c r="C60" s="101" t="s">
        <v>138</v>
      </c>
      <c r="D60" s="101">
        <v>64930</v>
      </c>
      <c r="E60" s="101">
        <v>64932</v>
      </c>
      <c r="F60" s="101" t="s">
        <v>138</v>
      </c>
      <c r="G60" s="127">
        <f t="shared" si="1"/>
        <v>1176.4799675883664</v>
      </c>
      <c r="H60" s="127">
        <f t="shared" si="2"/>
        <v>599.6936143047966</v>
      </c>
      <c r="I60" s="127">
        <v>3.70489127086798</v>
      </c>
      <c r="J60" s="127">
        <v>30.269589724635001</v>
      </c>
      <c r="K60" s="101" t="s">
        <v>138</v>
      </c>
      <c r="L60" s="101" t="s">
        <v>138</v>
      </c>
    </row>
    <row r="61" spans="1:12" x14ac:dyDescent="0.25">
      <c r="A61" s="43" t="s">
        <v>652</v>
      </c>
      <c r="B61" s="43" t="s">
        <v>653</v>
      </c>
      <c r="C61" s="101">
        <v>593</v>
      </c>
      <c r="D61" s="101">
        <v>580</v>
      </c>
      <c r="E61" s="101">
        <v>1173</v>
      </c>
      <c r="F61" s="127">
        <f t="shared" si="0"/>
        <v>11.170715470197642</v>
      </c>
      <c r="G61" s="127">
        <f t="shared" si="1"/>
        <v>10.509138783324389</v>
      </c>
      <c r="H61" s="127">
        <f t="shared" si="2"/>
        <v>10.833496728570294</v>
      </c>
      <c r="I61" s="127">
        <v>4.0306905370843902</v>
      </c>
      <c r="J61" s="127">
        <v>37.329923273657201</v>
      </c>
      <c r="K61" s="69">
        <v>2</v>
      </c>
      <c r="L61" s="77">
        <f t="shared" si="3"/>
        <v>1.7050298380221653</v>
      </c>
    </row>
    <row r="62" spans="1:12" x14ac:dyDescent="0.25">
      <c r="A62" s="43" t="s">
        <v>481</v>
      </c>
      <c r="B62" s="43" t="s">
        <v>482</v>
      </c>
      <c r="C62" s="101">
        <v>1544</v>
      </c>
      <c r="D62" s="101" t="s">
        <v>138</v>
      </c>
      <c r="E62" s="101">
        <v>1544</v>
      </c>
      <c r="F62" s="127">
        <f t="shared" si="0"/>
        <v>29.085303011779359</v>
      </c>
      <c r="G62" s="101" t="s">
        <v>138</v>
      </c>
      <c r="H62" s="127">
        <f t="shared" si="2"/>
        <v>14.259947953037114</v>
      </c>
      <c r="I62" s="127">
        <v>2.0569948186528499</v>
      </c>
      <c r="J62" s="127">
        <v>4.8212435233160598</v>
      </c>
      <c r="K62" s="101" t="s">
        <v>138</v>
      </c>
      <c r="L62" s="101" t="s">
        <v>138</v>
      </c>
    </row>
    <row r="63" spans="1:12" x14ac:dyDescent="0.25">
      <c r="A63" s="43" t="s">
        <v>654</v>
      </c>
      <c r="B63" s="43" t="s">
        <v>655</v>
      </c>
      <c r="C63" s="101">
        <v>17</v>
      </c>
      <c r="D63" s="101">
        <v>14</v>
      </c>
      <c r="E63" s="101">
        <v>31</v>
      </c>
      <c r="F63" s="127">
        <f t="shared" si="0"/>
        <v>0.32023973523332194</v>
      </c>
      <c r="G63" s="127">
        <f t="shared" si="1"/>
        <v>0.25366886718369214</v>
      </c>
      <c r="H63" s="127">
        <f t="shared" si="2"/>
        <v>0.28630724517108197</v>
      </c>
      <c r="I63" s="127">
        <v>19.774193548387</v>
      </c>
      <c r="J63" s="127">
        <v>11.806451612903199</v>
      </c>
      <c r="K63" s="101">
        <v>1</v>
      </c>
      <c r="L63" s="77">
        <f t="shared" si="3"/>
        <v>32.258064516129032</v>
      </c>
    </row>
    <row r="64" spans="1:12" x14ac:dyDescent="0.25">
      <c r="A64" s="43" t="s">
        <v>519</v>
      </c>
      <c r="B64" s="43" t="s">
        <v>520</v>
      </c>
      <c r="C64" s="101">
        <v>14531</v>
      </c>
      <c r="D64" s="101">
        <v>8803</v>
      </c>
      <c r="E64" s="101">
        <v>23334</v>
      </c>
      <c r="F64" s="127">
        <f t="shared" si="0"/>
        <v>273.72962309855302</v>
      </c>
      <c r="G64" s="127">
        <f t="shared" si="1"/>
        <v>159.50335984414585</v>
      </c>
      <c r="H64" s="127">
        <f t="shared" si="2"/>
        <v>215.50623415554924</v>
      </c>
      <c r="I64" s="127">
        <v>6.0002571355104104</v>
      </c>
      <c r="J64" s="127">
        <v>48.836461815376701</v>
      </c>
      <c r="K64" s="69">
        <v>790</v>
      </c>
      <c r="L64" s="77">
        <f t="shared" si="3"/>
        <v>33.856175537841771</v>
      </c>
    </row>
    <row r="65" spans="1:12" x14ac:dyDescent="0.25">
      <c r="A65" s="43" t="s">
        <v>656</v>
      </c>
      <c r="B65" s="43" t="s">
        <v>657</v>
      </c>
      <c r="C65" s="101">
        <v>3735</v>
      </c>
      <c r="D65" s="101">
        <v>3275</v>
      </c>
      <c r="E65" s="101">
        <v>7010</v>
      </c>
      <c r="F65" s="127">
        <f t="shared" si="0"/>
        <v>70.358553593909264</v>
      </c>
      <c r="G65" s="127">
        <f t="shared" si="1"/>
        <v>59.340395716185121</v>
      </c>
      <c r="H65" s="127">
        <f t="shared" si="2"/>
        <v>64.742380279009183</v>
      </c>
      <c r="I65" s="127">
        <v>10.1500713266761</v>
      </c>
      <c r="J65" s="127">
        <v>62.814978601997097</v>
      </c>
      <c r="K65" s="69">
        <v>166</v>
      </c>
      <c r="L65" s="77">
        <f t="shared" si="3"/>
        <v>23.680456490727529</v>
      </c>
    </row>
    <row r="66" spans="1:12" x14ac:dyDescent="0.25">
      <c r="A66" s="43" t="s">
        <v>658</v>
      </c>
      <c r="B66" s="43" t="s">
        <v>659</v>
      </c>
      <c r="C66" s="101">
        <v>4859</v>
      </c>
      <c r="D66" s="101">
        <v>5776</v>
      </c>
      <c r="E66" s="101">
        <v>10635</v>
      </c>
      <c r="F66" s="127">
        <f t="shared" si="0"/>
        <v>91.532051382277146</v>
      </c>
      <c r="G66" s="127">
        <f t="shared" si="1"/>
        <v>104.65652691807185</v>
      </c>
      <c r="H66" s="127">
        <f t="shared" si="2"/>
        <v>98.221856528853451</v>
      </c>
      <c r="I66" s="127">
        <v>4.0449459332393003</v>
      </c>
      <c r="J66" s="127">
        <v>41.798495533615402</v>
      </c>
      <c r="K66" s="69">
        <v>11</v>
      </c>
      <c r="L66" s="77">
        <f t="shared" si="3"/>
        <v>1.0343206393982134</v>
      </c>
    </row>
    <row r="67" spans="1:12" x14ac:dyDescent="0.25">
      <c r="A67" s="43" t="s">
        <v>509</v>
      </c>
      <c r="B67" s="43" t="s">
        <v>660</v>
      </c>
      <c r="C67" s="101">
        <v>8559</v>
      </c>
      <c r="D67" s="101">
        <v>17429</v>
      </c>
      <c r="E67" s="101">
        <v>25988</v>
      </c>
      <c r="F67" s="127">
        <f t="shared" si="0"/>
        <v>161.23128787423545</v>
      </c>
      <c r="G67" s="127">
        <f t="shared" si="1"/>
        <v>315.79962043889788</v>
      </c>
      <c r="H67" s="127">
        <f t="shared" si="2"/>
        <v>240.01782862922835</v>
      </c>
      <c r="I67" s="127">
        <v>22.767546559950699</v>
      </c>
      <c r="J67" s="127">
        <v>77.180891180544805</v>
      </c>
      <c r="K67" s="69">
        <v>1488</v>
      </c>
      <c r="L67" s="77">
        <f t="shared" si="3"/>
        <v>57.257195628751738</v>
      </c>
    </row>
    <row r="68" spans="1:12" x14ac:dyDescent="0.25">
      <c r="A68" s="43" t="s">
        <v>661</v>
      </c>
      <c r="B68" s="43" t="s">
        <v>662</v>
      </c>
      <c r="C68" s="101">
        <v>6246</v>
      </c>
      <c r="D68" s="101">
        <v>6681</v>
      </c>
      <c r="E68" s="101">
        <v>12927</v>
      </c>
      <c r="F68" s="127">
        <f t="shared" si="0"/>
        <v>117.65984625101936</v>
      </c>
      <c r="G68" s="127">
        <f t="shared" si="1"/>
        <v>121.05440726101766</v>
      </c>
      <c r="H68" s="127">
        <f t="shared" si="2"/>
        <v>119.39012123634119</v>
      </c>
      <c r="I68" s="127">
        <v>9.8773110543823002</v>
      </c>
      <c r="J68" s="127">
        <v>50.639668910033201</v>
      </c>
      <c r="K68" s="69">
        <v>53</v>
      </c>
      <c r="L68" s="77">
        <f t="shared" si="3"/>
        <v>4.0999458497717951</v>
      </c>
    </row>
    <row r="69" spans="1:12" ht="15.75" thickBot="1" x14ac:dyDescent="0.3">
      <c r="A69" s="44" t="s">
        <v>663</v>
      </c>
      <c r="B69" s="44" t="s">
        <v>664</v>
      </c>
      <c r="C69" s="99">
        <v>583</v>
      </c>
      <c r="D69" s="99">
        <v>323</v>
      </c>
      <c r="E69" s="99">
        <v>906</v>
      </c>
      <c r="F69" s="66">
        <f t="shared" si="0"/>
        <v>10.982339155354511</v>
      </c>
      <c r="G69" s="66">
        <f t="shared" si="1"/>
        <v>5.8525031500237548</v>
      </c>
      <c r="H69" s="66">
        <f t="shared" si="2"/>
        <v>8.367560133064524</v>
      </c>
      <c r="I69" s="66">
        <v>15.1975717439293</v>
      </c>
      <c r="J69" s="66">
        <v>31.039735099337701</v>
      </c>
      <c r="K69" s="99">
        <v>19</v>
      </c>
      <c r="L69" s="66">
        <f t="shared" si="3"/>
        <v>20.97130242825607</v>
      </c>
    </row>
  </sheetData>
  <mergeCells count="6">
    <mergeCell ref="K3:L3"/>
    <mergeCell ref="A3:B4"/>
    <mergeCell ref="C3:E3"/>
    <mergeCell ref="F3:H3"/>
    <mergeCell ref="I3:I4"/>
    <mergeCell ref="J3:J4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863E-BE44-47D4-8293-945007F58BAB}">
  <dimension ref="A1:L373"/>
  <sheetViews>
    <sheetView showGridLines="0" zoomScale="80" zoomScaleNormal="80" workbookViewId="0">
      <pane ySplit="4" topLeftCell="A345" activePane="bottomLeft" state="frozen"/>
      <selection pane="bottomLeft" activeCell="N15" sqref="N15"/>
    </sheetView>
  </sheetViews>
  <sheetFormatPr defaultRowHeight="15" x14ac:dyDescent="0.25"/>
  <cols>
    <col min="1" max="1" width="6.7109375" customWidth="1"/>
    <col min="2" max="2" width="70.28515625" customWidth="1"/>
    <col min="3" max="8" width="13.28515625" customWidth="1"/>
  </cols>
  <sheetData>
    <row r="1" spans="1:12" x14ac:dyDescent="0.25">
      <c r="A1" s="42" t="s">
        <v>1365</v>
      </c>
      <c r="E1" s="257">
        <v>10827529</v>
      </c>
      <c r="L1" s="207"/>
    </row>
    <row r="2" spans="1:12" ht="15.75" thickBot="1" x14ac:dyDescent="0.3">
      <c r="A2" s="98" t="s">
        <v>1369</v>
      </c>
      <c r="B2" s="258"/>
    </row>
    <row r="3" spans="1:12" ht="14.45" customHeight="1" x14ac:dyDescent="0.25">
      <c r="A3" s="368" t="s">
        <v>881</v>
      </c>
      <c r="B3" s="368"/>
      <c r="C3" s="328" t="s">
        <v>122</v>
      </c>
      <c r="D3" s="328"/>
      <c r="E3" s="329" t="s">
        <v>2</v>
      </c>
      <c r="F3" s="329" t="s">
        <v>34</v>
      </c>
      <c r="G3" s="328" t="s">
        <v>123</v>
      </c>
      <c r="H3" s="328"/>
    </row>
    <row r="4" spans="1:12" ht="44.1" customHeight="1" thickBot="1" x14ac:dyDescent="0.3">
      <c r="A4" s="369"/>
      <c r="B4" s="369"/>
      <c r="C4" s="179" t="s">
        <v>35</v>
      </c>
      <c r="D4" s="179" t="s">
        <v>38</v>
      </c>
      <c r="E4" s="330"/>
      <c r="F4" s="330"/>
      <c r="G4" s="179" t="s">
        <v>35</v>
      </c>
      <c r="H4" s="179" t="s">
        <v>124</v>
      </c>
    </row>
    <row r="5" spans="1:12" x14ac:dyDescent="0.25">
      <c r="A5" s="43" t="s">
        <v>882</v>
      </c>
      <c r="B5" s="42" t="s">
        <v>883</v>
      </c>
      <c r="C5" s="101"/>
      <c r="D5" s="127"/>
      <c r="E5" s="127"/>
      <c r="F5" s="127"/>
      <c r="G5" s="101"/>
      <c r="H5" s="127" t="s">
        <v>882</v>
      </c>
    </row>
    <row r="6" spans="1:12" x14ac:dyDescent="0.25">
      <c r="A6" t="s">
        <v>884</v>
      </c>
      <c r="B6" s="43" t="s">
        <v>885</v>
      </c>
      <c r="C6" s="101">
        <v>29161</v>
      </c>
      <c r="D6" s="127">
        <f>(C6/$E$1)*100000</f>
        <v>269.32276053012652</v>
      </c>
      <c r="E6" s="127">
        <v>7.6043118764520896</v>
      </c>
      <c r="F6" s="127">
        <v>77.8043611375697</v>
      </c>
      <c r="G6" s="101">
        <v>3309</v>
      </c>
      <c r="H6" s="127">
        <f>(G6/C6)*1000</f>
        <v>113.47347484654162</v>
      </c>
    </row>
    <row r="7" spans="1:12" x14ac:dyDescent="0.25">
      <c r="A7" t="s">
        <v>890</v>
      </c>
      <c r="B7" s="43" t="s">
        <v>891</v>
      </c>
      <c r="C7" s="101">
        <v>15357</v>
      </c>
      <c r="D7" s="127">
        <f t="shared" ref="D7:D69" si="0">(C7/$E$1)*100000</f>
        <v>141.83291497071954</v>
      </c>
      <c r="E7" s="127">
        <v>8.1793116933906909</v>
      </c>
      <c r="F7" s="127">
        <v>77.919130095064403</v>
      </c>
      <c r="G7" s="101">
        <v>1146</v>
      </c>
      <c r="H7" s="127">
        <f t="shared" ref="H7:H69" si="1">(G7/C7)*1000</f>
        <v>74.623949990232461</v>
      </c>
    </row>
    <row r="8" spans="1:12" x14ac:dyDescent="0.25">
      <c r="A8" t="s">
        <v>886</v>
      </c>
      <c r="B8" s="43" t="s">
        <v>887</v>
      </c>
      <c r="C8" s="101">
        <v>14724</v>
      </c>
      <c r="D8" s="127">
        <f t="shared" si="0"/>
        <v>135.98670573867776</v>
      </c>
      <c r="E8" s="127">
        <v>3.35707534431541</v>
      </c>
      <c r="F8" s="127">
        <v>72.507478704138407</v>
      </c>
      <c r="G8" s="101">
        <v>174</v>
      </c>
      <c r="H8" s="127">
        <f t="shared" si="1"/>
        <v>11.817440912795437</v>
      </c>
    </row>
    <row r="9" spans="1:12" x14ac:dyDescent="0.25">
      <c r="A9" t="s">
        <v>1157</v>
      </c>
      <c r="B9" s="43" t="s">
        <v>1179</v>
      </c>
      <c r="C9" s="101">
        <v>8704</v>
      </c>
      <c r="D9" s="127">
        <f t="shared" si="0"/>
        <v>80.387685869970895</v>
      </c>
      <c r="E9" s="127">
        <v>8.8709975725349608</v>
      </c>
      <c r="F9" s="127">
        <v>74.676497590084907</v>
      </c>
      <c r="G9" s="101">
        <v>1642</v>
      </c>
      <c r="H9" s="127">
        <f t="shared" si="1"/>
        <v>188.64889705882354</v>
      </c>
    </row>
    <row r="10" spans="1:12" x14ac:dyDescent="0.25">
      <c r="A10" t="s">
        <v>888</v>
      </c>
      <c r="B10" s="43" t="s">
        <v>889</v>
      </c>
      <c r="C10" s="101">
        <v>14201</v>
      </c>
      <c r="D10" s="127">
        <f t="shared" si="0"/>
        <v>131.15642544111404</v>
      </c>
      <c r="E10" s="127">
        <v>7.6621239937861798</v>
      </c>
      <c r="F10" s="127">
        <v>74.823372615039204</v>
      </c>
      <c r="G10" s="101">
        <v>2843</v>
      </c>
      <c r="H10" s="127">
        <f t="shared" si="1"/>
        <v>200.19716921343567</v>
      </c>
    </row>
    <row r="11" spans="1:12" x14ac:dyDescent="0.25">
      <c r="A11" t="s">
        <v>621</v>
      </c>
      <c r="B11" s="43" t="s">
        <v>622</v>
      </c>
      <c r="C11" s="101">
        <v>8677</v>
      </c>
      <c r="D11" s="127">
        <f t="shared" si="0"/>
        <v>80.138321495144453</v>
      </c>
      <c r="E11" s="127">
        <v>5.9470419299253301</v>
      </c>
      <c r="F11" s="127">
        <v>72.2094933820173</v>
      </c>
      <c r="G11" s="101">
        <v>473</v>
      </c>
      <c r="H11" s="127">
        <f t="shared" si="1"/>
        <v>54.511928085743918</v>
      </c>
    </row>
    <row r="12" spans="1:12" x14ac:dyDescent="0.25">
      <c r="A12" t="s">
        <v>606</v>
      </c>
      <c r="B12" s="43" t="s">
        <v>607</v>
      </c>
      <c r="C12" s="101">
        <v>8074</v>
      </c>
      <c r="D12" s="127">
        <f t="shared" si="0"/>
        <v>74.569183790687603</v>
      </c>
      <c r="E12" s="127">
        <v>4.1821372382911699</v>
      </c>
      <c r="F12" s="127">
        <v>69.252876318312502</v>
      </c>
      <c r="G12" s="101">
        <v>335</v>
      </c>
      <c r="H12" s="127">
        <f t="shared" si="1"/>
        <v>41.491206341342583</v>
      </c>
    </row>
    <row r="13" spans="1:12" x14ac:dyDescent="0.25">
      <c r="A13" t="s">
        <v>309</v>
      </c>
      <c r="B13" s="43" t="s">
        <v>310</v>
      </c>
      <c r="C13" s="101">
        <v>6955</v>
      </c>
      <c r="D13" s="127">
        <f t="shared" si="0"/>
        <v>64.234415811770162</v>
      </c>
      <c r="E13" s="127">
        <v>6.3258234706972702</v>
      </c>
      <c r="F13" s="127">
        <v>67.256537805571298</v>
      </c>
      <c r="G13" s="101">
        <v>244</v>
      </c>
      <c r="H13" s="127">
        <f t="shared" si="1"/>
        <v>35.082674335010786</v>
      </c>
    </row>
    <row r="14" spans="1:12" x14ac:dyDescent="0.25">
      <c r="A14" t="s">
        <v>894</v>
      </c>
      <c r="B14" s="43" t="s">
        <v>895</v>
      </c>
      <c r="C14" s="101">
        <v>6664</v>
      </c>
      <c r="D14" s="127">
        <f t="shared" si="0"/>
        <v>61.546821994196456</v>
      </c>
      <c r="E14" s="127">
        <v>5.6047519426180497</v>
      </c>
      <c r="F14" s="127">
        <v>68.291201429209394</v>
      </c>
      <c r="G14" s="101">
        <v>144</v>
      </c>
      <c r="H14" s="127">
        <f t="shared" si="1"/>
        <v>21.608643457382954</v>
      </c>
    </row>
    <row r="15" spans="1:12" x14ac:dyDescent="0.25">
      <c r="A15" t="s">
        <v>892</v>
      </c>
      <c r="B15" s="43" t="s">
        <v>893</v>
      </c>
      <c r="C15" s="101">
        <v>6444</v>
      </c>
      <c r="D15" s="127">
        <f t="shared" si="0"/>
        <v>59.514964125240397</v>
      </c>
      <c r="E15" s="127">
        <v>5.5090483619344699</v>
      </c>
      <c r="F15" s="127">
        <v>78.788019863438805</v>
      </c>
      <c r="G15" s="101">
        <v>482</v>
      </c>
      <c r="H15" s="127">
        <f t="shared" si="1"/>
        <v>74.798261949099938</v>
      </c>
    </row>
    <row r="16" spans="1:12" x14ac:dyDescent="0.25">
      <c r="A16" t="s">
        <v>899</v>
      </c>
      <c r="B16" s="43" t="s">
        <v>900</v>
      </c>
      <c r="C16" s="101">
        <v>6271</v>
      </c>
      <c r="D16" s="127">
        <f t="shared" si="0"/>
        <v>57.917184982834037</v>
      </c>
      <c r="E16" s="127">
        <v>10.0618021701525</v>
      </c>
      <c r="F16" s="127">
        <v>72.881037428171993</v>
      </c>
      <c r="G16" s="101">
        <v>1796</v>
      </c>
      <c r="H16" s="127">
        <f t="shared" si="1"/>
        <v>286.39770371551589</v>
      </c>
    </row>
    <row r="17" spans="1:10" x14ac:dyDescent="0.25">
      <c r="A17" t="s">
        <v>1158</v>
      </c>
      <c r="B17" s="43" t="s">
        <v>1276</v>
      </c>
      <c r="C17" s="101">
        <v>5581</v>
      </c>
      <c r="D17" s="127">
        <f t="shared" si="0"/>
        <v>51.544539848380921</v>
      </c>
      <c r="E17" s="127">
        <v>8.9223368899772595</v>
      </c>
      <c r="F17" s="127">
        <v>73.101303214596001</v>
      </c>
      <c r="G17" s="101">
        <v>752</v>
      </c>
      <c r="H17" s="127">
        <f t="shared" si="1"/>
        <v>134.74287762049812</v>
      </c>
    </row>
    <row r="18" spans="1:10" x14ac:dyDescent="0.25">
      <c r="A18" t="s">
        <v>301</v>
      </c>
      <c r="B18" s="43" t="s">
        <v>302</v>
      </c>
      <c r="C18" s="101">
        <v>5561</v>
      </c>
      <c r="D18" s="127">
        <f t="shared" si="0"/>
        <v>51.359825496657635</v>
      </c>
      <c r="E18" s="127">
        <v>3.4544961100054201</v>
      </c>
      <c r="F18" s="127">
        <v>71.333393274590904</v>
      </c>
      <c r="G18" s="101">
        <v>23</v>
      </c>
      <c r="H18" s="127">
        <f t="shared" si="1"/>
        <v>4.1359467721632797</v>
      </c>
    </row>
    <row r="19" spans="1:10" x14ac:dyDescent="0.25">
      <c r="A19" t="s">
        <v>1159</v>
      </c>
      <c r="B19" s="43" t="s">
        <v>1182</v>
      </c>
      <c r="C19" s="101">
        <v>5224</v>
      </c>
      <c r="D19" s="127">
        <f t="shared" si="0"/>
        <v>48.247388670120394</v>
      </c>
      <c r="E19" s="127">
        <v>5.6125574272587997</v>
      </c>
      <c r="F19" s="127">
        <v>72.611886107395307</v>
      </c>
      <c r="G19" s="101">
        <v>181</v>
      </c>
      <c r="H19" s="127">
        <f t="shared" si="1"/>
        <v>34.647779479326189</v>
      </c>
    </row>
    <row r="20" spans="1:10" x14ac:dyDescent="0.25">
      <c r="A20" t="s">
        <v>367</v>
      </c>
      <c r="B20" s="43" t="s">
        <v>903</v>
      </c>
      <c r="C20" s="101">
        <v>4845</v>
      </c>
      <c r="D20" s="127">
        <f t="shared" si="0"/>
        <v>44.747051704964264</v>
      </c>
      <c r="E20" s="127">
        <v>5.3569808207877898</v>
      </c>
      <c r="F20" s="127">
        <v>70.319507186858303</v>
      </c>
      <c r="G20" s="101">
        <v>56</v>
      </c>
      <c r="H20" s="127">
        <f t="shared" si="1"/>
        <v>11.558307533539733</v>
      </c>
    </row>
    <row r="21" spans="1:10" x14ac:dyDescent="0.25">
      <c r="A21" t="s">
        <v>221</v>
      </c>
      <c r="B21" s="43" t="s">
        <v>1180</v>
      </c>
      <c r="C21" s="101">
        <v>4470</v>
      </c>
      <c r="D21" s="127">
        <f t="shared" si="0"/>
        <v>41.283657610152787</v>
      </c>
      <c r="E21" s="127">
        <v>4.8825240545983402</v>
      </c>
      <c r="F21" s="127">
        <v>72.335864225100494</v>
      </c>
      <c r="G21" s="101">
        <v>60</v>
      </c>
      <c r="H21" s="127">
        <f t="shared" si="1"/>
        <v>13.422818791946309</v>
      </c>
    </row>
    <row r="22" spans="1:10" x14ac:dyDescent="0.25">
      <c r="A22" t="s">
        <v>617</v>
      </c>
      <c r="B22" s="43" t="s">
        <v>618</v>
      </c>
      <c r="C22" s="101">
        <v>4446</v>
      </c>
      <c r="D22" s="127">
        <f t="shared" si="0"/>
        <v>41.062000388084854</v>
      </c>
      <c r="E22" s="127">
        <v>6.1789497408158596</v>
      </c>
      <c r="F22" s="127">
        <v>75.064973021582702</v>
      </c>
      <c r="G22" s="101">
        <v>224</v>
      </c>
      <c r="H22" s="127">
        <f t="shared" si="1"/>
        <v>50.382366171839855</v>
      </c>
    </row>
    <row r="23" spans="1:10" x14ac:dyDescent="0.25">
      <c r="A23" t="s">
        <v>608</v>
      </c>
      <c r="B23" s="43" t="s">
        <v>609</v>
      </c>
      <c r="C23" s="101">
        <v>4258</v>
      </c>
      <c r="D23" s="127">
        <f t="shared" si="0"/>
        <v>39.325685481886033</v>
      </c>
      <c r="E23" s="127">
        <v>3.00117178345441</v>
      </c>
      <c r="F23" s="127">
        <v>70.773983739837405</v>
      </c>
      <c r="G23" s="101">
        <v>61</v>
      </c>
      <c r="H23" s="127">
        <f t="shared" si="1"/>
        <v>14.325974635979334</v>
      </c>
    </row>
    <row r="24" spans="1:10" x14ac:dyDescent="0.25">
      <c r="A24" t="s">
        <v>363</v>
      </c>
      <c r="B24" s="43" t="s">
        <v>364</v>
      </c>
      <c r="C24" s="101">
        <v>4248</v>
      </c>
      <c r="D24" s="127">
        <f t="shared" si="0"/>
        <v>39.233328306024397</v>
      </c>
      <c r="E24" s="127">
        <v>8.5656447460800305</v>
      </c>
      <c r="F24" s="127">
        <v>56.908094238395101</v>
      </c>
      <c r="G24" s="101">
        <v>595</v>
      </c>
      <c r="H24" s="127">
        <f t="shared" si="1"/>
        <v>140.06591337099812</v>
      </c>
      <c r="J24" s="22"/>
    </row>
    <row r="25" spans="1:10" x14ac:dyDescent="0.25">
      <c r="A25" t="s">
        <v>901</v>
      </c>
      <c r="B25" s="43" t="s">
        <v>902</v>
      </c>
      <c r="C25" s="101">
        <v>4058</v>
      </c>
      <c r="D25" s="127">
        <f t="shared" si="0"/>
        <v>37.478541964653246</v>
      </c>
      <c r="E25" s="127">
        <v>3.5926018495376102</v>
      </c>
      <c r="F25" s="127">
        <v>70.076392311483403</v>
      </c>
      <c r="G25" s="101">
        <v>38</v>
      </c>
      <c r="H25" s="127">
        <f t="shared" si="1"/>
        <v>9.3642188270083793</v>
      </c>
    </row>
    <row r="26" spans="1:10" x14ac:dyDescent="0.25">
      <c r="A26" s="43"/>
      <c r="B26" s="208" t="s">
        <v>755</v>
      </c>
      <c r="C26" s="133">
        <v>184017</v>
      </c>
      <c r="D26" s="127">
        <f t="shared" si="0"/>
        <v>1699.5290430531288</v>
      </c>
      <c r="E26" s="134">
        <v>5.6645324175853498</v>
      </c>
      <c r="F26" s="134">
        <v>67.349962908011804</v>
      </c>
      <c r="G26" s="133">
        <v>10439</v>
      </c>
      <c r="H26" s="127">
        <f t="shared" si="1"/>
        <v>56.728454436274909</v>
      </c>
    </row>
    <row r="27" spans="1:10" ht="15.75" thickBot="1" x14ac:dyDescent="0.3">
      <c r="A27" s="209"/>
      <c r="B27" s="209" t="s">
        <v>905</v>
      </c>
      <c r="C27" s="147">
        <v>344438</v>
      </c>
      <c r="D27" s="210">
        <f t="shared" si="0"/>
        <v>3181.1320939431334</v>
      </c>
      <c r="E27" s="210">
        <v>6.2665414093201903</v>
      </c>
      <c r="F27" s="210">
        <v>70.203407249986896</v>
      </c>
      <c r="G27" s="147">
        <f>SUM(G6:G26)</f>
        <v>25017</v>
      </c>
      <c r="H27" s="210">
        <f t="shared" si="1"/>
        <v>72.631358909295727</v>
      </c>
      <c r="I27" s="22"/>
      <c r="J27" s="22"/>
    </row>
    <row r="28" spans="1:10" x14ac:dyDescent="0.25">
      <c r="A28" s="43" t="s">
        <v>882</v>
      </c>
      <c r="B28" s="42" t="s">
        <v>104</v>
      </c>
      <c r="C28" s="101"/>
      <c r="D28" s="127"/>
      <c r="E28" s="127"/>
      <c r="F28" s="127"/>
      <c r="G28" s="101"/>
      <c r="H28" s="215"/>
    </row>
    <row r="29" spans="1:10" x14ac:dyDescent="0.25">
      <c r="A29" t="s">
        <v>1157</v>
      </c>
      <c r="B29" s="43" t="s">
        <v>1179</v>
      </c>
      <c r="C29" s="101">
        <v>4510</v>
      </c>
      <c r="D29" s="127">
        <f t="shared" si="0"/>
        <v>41.653086313599346</v>
      </c>
      <c r="E29" s="127">
        <v>8.5455152459381196</v>
      </c>
      <c r="F29" s="127">
        <v>74.135033259423494</v>
      </c>
      <c r="G29" s="101">
        <v>668</v>
      </c>
      <c r="H29" s="127">
        <f t="shared" si="1"/>
        <v>148.11529933481151</v>
      </c>
    </row>
    <row r="30" spans="1:10" x14ac:dyDescent="0.25">
      <c r="A30" t="s">
        <v>1161</v>
      </c>
      <c r="B30" s="43" t="s">
        <v>1183</v>
      </c>
      <c r="C30" s="101">
        <v>2954</v>
      </c>
      <c r="D30" s="127">
        <f t="shared" si="0"/>
        <v>27.282309749528263</v>
      </c>
      <c r="E30" s="127">
        <v>5.40488301119023</v>
      </c>
      <c r="F30" s="127">
        <v>67.494583615436696</v>
      </c>
      <c r="G30" s="101">
        <v>71</v>
      </c>
      <c r="H30" s="127">
        <f t="shared" si="1"/>
        <v>24.035206499661474</v>
      </c>
    </row>
    <row r="31" spans="1:10" x14ac:dyDescent="0.25">
      <c r="A31" t="s">
        <v>892</v>
      </c>
      <c r="B31" s="43" t="s">
        <v>893</v>
      </c>
      <c r="C31" s="101">
        <v>1837</v>
      </c>
      <c r="D31" s="127">
        <f t="shared" si="0"/>
        <v>16.966013205783145</v>
      </c>
      <c r="E31" s="127">
        <v>4.1434044882320702</v>
      </c>
      <c r="F31" s="127">
        <v>52.526946107784397</v>
      </c>
      <c r="G31" s="101">
        <v>29</v>
      </c>
      <c r="H31" s="127">
        <f t="shared" si="1"/>
        <v>15.786608600979857</v>
      </c>
    </row>
    <row r="32" spans="1:10" x14ac:dyDescent="0.25">
      <c r="A32" t="s">
        <v>913</v>
      </c>
      <c r="B32" s="43" t="s">
        <v>1270</v>
      </c>
      <c r="C32" s="101">
        <v>1615</v>
      </c>
      <c r="D32" s="127">
        <f t="shared" si="0"/>
        <v>14.915683901654754</v>
      </c>
      <c r="E32" s="127">
        <v>3.1072535647861099</v>
      </c>
      <c r="F32" s="127">
        <v>22.4470588235294</v>
      </c>
      <c r="G32" s="101">
        <v>4</v>
      </c>
      <c r="H32" s="127">
        <f t="shared" si="1"/>
        <v>2.4767801857585141</v>
      </c>
    </row>
    <row r="33" spans="1:8" x14ac:dyDescent="0.25">
      <c r="A33" t="s">
        <v>126</v>
      </c>
      <c r="B33" s="43" t="s">
        <v>906</v>
      </c>
      <c r="C33" s="101">
        <v>1600</v>
      </c>
      <c r="D33" s="127">
        <f t="shared" si="0"/>
        <v>14.777148137862296</v>
      </c>
      <c r="E33" s="127">
        <v>3.2222222222222201</v>
      </c>
      <c r="F33" s="127">
        <v>41.746250000000003</v>
      </c>
      <c r="G33" s="101">
        <v>8</v>
      </c>
      <c r="H33" s="127">
        <f t="shared" si="1"/>
        <v>5</v>
      </c>
    </row>
    <row r="34" spans="1:8" x14ac:dyDescent="0.25">
      <c r="A34" t="s">
        <v>916</v>
      </c>
      <c r="B34" s="43" t="s">
        <v>917</v>
      </c>
      <c r="C34" s="101">
        <v>1527</v>
      </c>
      <c r="D34" s="127">
        <f t="shared" si="0"/>
        <v>14.102940754072328</v>
      </c>
      <c r="E34" s="127">
        <v>5.3051181102362204</v>
      </c>
      <c r="F34" s="127">
        <v>65.328749181401406</v>
      </c>
      <c r="G34" s="101">
        <v>38</v>
      </c>
      <c r="H34" s="127">
        <f t="shared" si="1"/>
        <v>24.885396201702687</v>
      </c>
    </row>
    <row r="35" spans="1:8" x14ac:dyDescent="0.25">
      <c r="A35" t="s">
        <v>908</v>
      </c>
      <c r="B35" s="43" t="s">
        <v>909</v>
      </c>
      <c r="C35" s="101">
        <v>1085</v>
      </c>
      <c r="D35" s="127">
        <f t="shared" si="0"/>
        <v>10.02075358098787</v>
      </c>
      <c r="E35" s="127">
        <v>6.8048103607770498</v>
      </c>
      <c r="F35" s="127">
        <v>61.274654377880097</v>
      </c>
      <c r="G35" s="101">
        <v>40</v>
      </c>
      <c r="H35" s="127">
        <f t="shared" si="1"/>
        <v>36.866359447004605</v>
      </c>
    </row>
    <row r="36" spans="1:8" x14ac:dyDescent="0.25">
      <c r="A36" t="s">
        <v>890</v>
      </c>
      <c r="B36" s="43" t="s">
        <v>891</v>
      </c>
      <c r="C36" s="101">
        <v>1080</v>
      </c>
      <c r="D36" s="127">
        <f t="shared" si="0"/>
        <v>9.9745749930570504</v>
      </c>
      <c r="E36" s="127">
        <v>7.3519553072625596</v>
      </c>
      <c r="F36" s="127">
        <v>75.213888888888803</v>
      </c>
      <c r="G36" s="101">
        <v>60</v>
      </c>
      <c r="H36" s="127">
        <f t="shared" si="1"/>
        <v>55.55555555555555</v>
      </c>
    </row>
    <row r="37" spans="1:8" x14ac:dyDescent="0.25">
      <c r="A37" t="s">
        <v>571</v>
      </c>
      <c r="B37" s="43" t="s">
        <v>907</v>
      </c>
      <c r="C37" s="101">
        <v>909</v>
      </c>
      <c r="D37" s="127">
        <f t="shared" si="0"/>
        <v>8.3952672858230155</v>
      </c>
      <c r="E37" s="127">
        <v>9.2734288864388095</v>
      </c>
      <c r="F37" s="127">
        <v>67.535753575357504</v>
      </c>
      <c r="G37" s="101">
        <v>9</v>
      </c>
      <c r="H37" s="127">
        <f t="shared" si="1"/>
        <v>9.9009900990099009</v>
      </c>
    </row>
    <row r="38" spans="1:8" x14ac:dyDescent="0.25">
      <c r="A38" t="s">
        <v>888</v>
      </c>
      <c r="B38" s="43" t="s">
        <v>889</v>
      </c>
      <c r="C38" s="101">
        <v>671</v>
      </c>
      <c r="D38" s="127">
        <f t="shared" si="0"/>
        <v>6.1971665003159995</v>
      </c>
      <c r="E38" s="127">
        <v>6.4233687405159303</v>
      </c>
      <c r="F38" s="127">
        <v>70.228017883755498</v>
      </c>
      <c r="G38" s="101">
        <v>77</v>
      </c>
      <c r="H38" s="127">
        <f t="shared" si="1"/>
        <v>114.75409836065575</v>
      </c>
    </row>
    <row r="39" spans="1:8" x14ac:dyDescent="0.25">
      <c r="A39" t="s">
        <v>1321</v>
      </c>
      <c r="B39" s="43" t="s">
        <v>1324</v>
      </c>
      <c r="C39" s="101">
        <v>543</v>
      </c>
      <c r="D39" s="127">
        <f t="shared" si="0"/>
        <v>5.0149946492870168</v>
      </c>
      <c r="E39" s="127">
        <v>4.78867924528301</v>
      </c>
      <c r="F39" s="127">
        <v>61.112338858195201</v>
      </c>
      <c r="G39" s="101">
        <v>36</v>
      </c>
      <c r="H39" s="127">
        <f t="shared" si="1"/>
        <v>66.298342541436455</v>
      </c>
    </row>
    <row r="40" spans="1:8" x14ac:dyDescent="0.25">
      <c r="A40" t="s">
        <v>617</v>
      </c>
      <c r="B40" s="43" t="s">
        <v>1185</v>
      </c>
      <c r="C40" s="101">
        <v>523</v>
      </c>
      <c r="D40" s="127">
        <f t="shared" si="0"/>
        <v>4.8302802975637373</v>
      </c>
      <c r="E40" s="127">
        <v>5.9420849420849402</v>
      </c>
      <c r="F40" s="127">
        <v>64.221797323135704</v>
      </c>
      <c r="G40" s="101">
        <v>24</v>
      </c>
      <c r="H40" s="127">
        <f t="shared" si="1"/>
        <v>45.889101338432127</v>
      </c>
    </row>
    <row r="41" spans="1:8" x14ac:dyDescent="0.25">
      <c r="A41" t="s">
        <v>899</v>
      </c>
      <c r="B41" s="43" t="s">
        <v>900</v>
      </c>
      <c r="C41" s="101">
        <v>501</v>
      </c>
      <c r="D41" s="127">
        <f t="shared" si="0"/>
        <v>4.6270945106681314</v>
      </c>
      <c r="E41" s="127">
        <v>11.4204081632653</v>
      </c>
      <c r="F41" s="127">
        <v>70.726546906187593</v>
      </c>
      <c r="G41" s="101">
        <v>113</v>
      </c>
      <c r="H41" s="127">
        <f t="shared" si="1"/>
        <v>225.54890219560878</v>
      </c>
    </row>
    <row r="42" spans="1:8" x14ac:dyDescent="0.25">
      <c r="A42" t="s">
        <v>157</v>
      </c>
      <c r="B42" s="43" t="s">
        <v>912</v>
      </c>
      <c r="C42" s="101">
        <v>464</v>
      </c>
      <c r="D42" s="127">
        <f t="shared" si="0"/>
        <v>4.2853729599800658</v>
      </c>
      <c r="E42" s="127">
        <v>7.6293103448275801</v>
      </c>
      <c r="F42" s="127">
        <v>66.484913793103402</v>
      </c>
      <c r="G42" s="101">
        <v>2</v>
      </c>
      <c r="H42" s="127">
        <f t="shared" si="1"/>
        <v>4.3103448275862064</v>
      </c>
    </row>
    <row r="43" spans="1:8" x14ac:dyDescent="0.25">
      <c r="A43" t="s">
        <v>914</v>
      </c>
      <c r="B43" s="43" t="s">
        <v>915</v>
      </c>
      <c r="C43" s="101">
        <v>419</v>
      </c>
      <c r="D43" s="127">
        <f t="shared" si="0"/>
        <v>3.8697656686026884</v>
      </c>
      <c r="E43" s="127">
        <v>8.9045346062052495</v>
      </c>
      <c r="F43" s="127">
        <v>46.880668257756497</v>
      </c>
      <c r="G43" s="101">
        <v>1</v>
      </c>
      <c r="H43" s="127">
        <f t="shared" si="1"/>
        <v>2.3866348448687353</v>
      </c>
    </row>
    <row r="44" spans="1:8" x14ac:dyDescent="0.25">
      <c r="A44" t="s">
        <v>567</v>
      </c>
      <c r="B44" s="43" t="s">
        <v>568</v>
      </c>
      <c r="C44" s="101">
        <v>403</v>
      </c>
      <c r="D44" s="127">
        <f t="shared" si="0"/>
        <v>3.7219941872240661</v>
      </c>
      <c r="E44" s="127">
        <v>5.3548387096774102</v>
      </c>
      <c r="F44" s="127">
        <v>41.148883374689802</v>
      </c>
      <c r="G44" s="101">
        <v>1</v>
      </c>
      <c r="H44" s="127">
        <f t="shared" si="1"/>
        <v>2.4813895781637716</v>
      </c>
    </row>
    <row r="45" spans="1:8" x14ac:dyDescent="0.25">
      <c r="A45" t="s">
        <v>910</v>
      </c>
      <c r="B45" s="43" t="s">
        <v>911</v>
      </c>
      <c r="C45" s="101">
        <v>391</v>
      </c>
      <c r="D45" s="127">
        <f t="shared" si="0"/>
        <v>3.6111655761900985</v>
      </c>
      <c r="E45" s="127">
        <v>8.7948717948717903</v>
      </c>
      <c r="F45" s="127">
        <v>48.130434782608603</v>
      </c>
      <c r="G45" s="101" t="s">
        <v>138</v>
      </c>
      <c r="H45" s="101" t="s">
        <v>138</v>
      </c>
    </row>
    <row r="46" spans="1:8" x14ac:dyDescent="0.25">
      <c r="A46" t="s">
        <v>1322</v>
      </c>
      <c r="B46" s="43" t="s">
        <v>1325</v>
      </c>
      <c r="C46" s="101">
        <v>352</v>
      </c>
      <c r="D46" s="127">
        <f t="shared" si="0"/>
        <v>3.2509725903297051</v>
      </c>
      <c r="E46" s="127">
        <v>7.21428571428571</v>
      </c>
      <c r="F46" s="127">
        <v>72.190340909090907</v>
      </c>
      <c r="G46" s="101">
        <v>18</v>
      </c>
      <c r="H46" s="127">
        <f t="shared" si="1"/>
        <v>51.13636363636364</v>
      </c>
    </row>
    <row r="47" spans="1:8" x14ac:dyDescent="0.25">
      <c r="A47" t="s">
        <v>884</v>
      </c>
      <c r="B47" s="43" t="s">
        <v>885</v>
      </c>
      <c r="C47" s="101">
        <v>348</v>
      </c>
      <c r="D47" s="127">
        <f t="shared" si="0"/>
        <v>3.2140297199850489</v>
      </c>
      <c r="E47" s="127">
        <v>7.3970588235294104</v>
      </c>
      <c r="F47" s="127">
        <v>80.537356321838999</v>
      </c>
      <c r="G47" s="101">
        <v>78</v>
      </c>
      <c r="H47" s="127">
        <f t="shared" si="1"/>
        <v>224.13793103448276</v>
      </c>
    </row>
    <row r="48" spans="1:8" x14ac:dyDescent="0.25">
      <c r="A48" t="s">
        <v>1323</v>
      </c>
      <c r="B48" s="43" t="s">
        <v>1326</v>
      </c>
      <c r="C48" s="101">
        <v>345</v>
      </c>
      <c r="D48" s="127">
        <f t="shared" si="0"/>
        <v>3.1863225672265574</v>
      </c>
      <c r="E48" s="127">
        <v>4.1072463768115899</v>
      </c>
      <c r="F48" s="127">
        <v>11.9362318840579</v>
      </c>
      <c r="G48" s="101" t="s">
        <v>138</v>
      </c>
      <c r="H48" s="101" t="s">
        <v>138</v>
      </c>
    </row>
    <row r="49" spans="1:8" x14ac:dyDescent="0.25">
      <c r="A49" s="43"/>
      <c r="B49" s="208" t="s">
        <v>755</v>
      </c>
      <c r="C49" s="133">
        <v>10311</v>
      </c>
      <c r="D49" s="127">
        <f t="shared" si="0"/>
        <v>95.229484030936334</v>
      </c>
      <c r="E49" s="134">
        <v>7.2872570194384396</v>
      </c>
      <c r="F49" s="134">
        <v>55.817379497623897</v>
      </c>
      <c r="G49" s="101">
        <v>492</v>
      </c>
      <c r="H49" s="127">
        <f t="shared" si="1"/>
        <v>47.716031422752401</v>
      </c>
    </row>
    <row r="50" spans="1:8" ht="15.75" thickBot="1" x14ac:dyDescent="0.3">
      <c r="A50" s="209"/>
      <c r="B50" s="209" t="s">
        <v>905</v>
      </c>
      <c r="C50" s="147">
        <v>31899</v>
      </c>
      <c r="D50" s="210">
        <f t="shared" si="0"/>
        <v>294.61015528104332</v>
      </c>
      <c r="E50" s="210">
        <v>6.7128478576386597</v>
      </c>
      <c r="F50" s="210">
        <v>58.832784726793903</v>
      </c>
      <c r="G50" s="147">
        <f>SUM(G29:G49)</f>
        <v>1769</v>
      </c>
      <c r="H50" s="210">
        <f t="shared" si="1"/>
        <v>55.456283896046898</v>
      </c>
    </row>
    <row r="51" spans="1:8" x14ac:dyDescent="0.25">
      <c r="A51" s="43" t="s">
        <v>882</v>
      </c>
      <c r="B51" s="42" t="s">
        <v>1248</v>
      </c>
      <c r="C51" s="101"/>
      <c r="D51" s="127"/>
      <c r="E51" s="127"/>
      <c r="F51" s="127"/>
      <c r="G51" s="101"/>
      <c r="H51" s="127"/>
    </row>
    <row r="52" spans="1:8" x14ac:dyDescent="0.25">
      <c r="A52" t="s">
        <v>621</v>
      </c>
      <c r="B52" s="43" t="s">
        <v>622</v>
      </c>
      <c r="C52" s="101">
        <v>4662</v>
      </c>
      <c r="D52" s="127">
        <f t="shared" si="0"/>
        <v>43.056915386696261</v>
      </c>
      <c r="E52" s="127">
        <v>7.27007772020725</v>
      </c>
      <c r="F52" s="127">
        <v>71.585800085800003</v>
      </c>
      <c r="G52" s="101">
        <v>160</v>
      </c>
      <c r="H52" s="127">
        <f t="shared" si="1"/>
        <v>34.320034320034317</v>
      </c>
    </row>
    <row r="53" spans="1:8" x14ac:dyDescent="0.25">
      <c r="A53" t="s">
        <v>888</v>
      </c>
      <c r="B53" s="43" t="s">
        <v>889</v>
      </c>
      <c r="C53" s="101">
        <v>4496</v>
      </c>
      <c r="D53" s="127">
        <f t="shared" si="0"/>
        <v>41.523786267393049</v>
      </c>
      <c r="E53" s="127">
        <v>8.2104791759964098</v>
      </c>
      <c r="F53" s="127">
        <v>72.3187277580071</v>
      </c>
      <c r="G53" s="101">
        <v>571</v>
      </c>
      <c r="H53" s="127">
        <f t="shared" si="1"/>
        <v>127.0017793594306</v>
      </c>
    </row>
    <row r="54" spans="1:8" x14ac:dyDescent="0.25">
      <c r="A54" t="s">
        <v>918</v>
      </c>
      <c r="B54" s="43" t="s">
        <v>919</v>
      </c>
      <c r="C54" s="101">
        <v>4450</v>
      </c>
      <c r="D54" s="127">
        <f t="shared" si="0"/>
        <v>41.098943258429507</v>
      </c>
      <c r="E54" s="127">
        <v>1.4108788491795901</v>
      </c>
      <c r="F54" s="127">
        <v>57.584044943820203</v>
      </c>
      <c r="G54" s="101" t="s">
        <v>138</v>
      </c>
      <c r="H54" s="101" t="s">
        <v>138</v>
      </c>
    </row>
    <row r="55" spans="1:8" x14ac:dyDescent="0.25">
      <c r="A55" t="s">
        <v>580</v>
      </c>
      <c r="B55" s="43" t="s">
        <v>920</v>
      </c>
      <c r="C55" s="101">
        <v>3525</v>
      </c>
      <c r="D55" s="127">
        <f t="shared" si="0"/>
        <v>32.555904491227871</v>
      </c>
      <c r="E55" s="127">
        <v>6.0930563460443903</v>
      </c>
      <c r="F55" s="127">
        <v>69.537304964539004</v>
      </c>
      <c r="G55" s="101">
        <v>422</v>
      </c>
      <c r="H55" s="127">
        <f t="shared" si="1"/>
        <v>119.71631205673759</v>
      </c>
    </row>
    <row r="56" spans="1:8" x14ac:dyDescent="0.25">
      <c r="A56" t="s">
        <v>1157</v>
      </c>
      <c r="B56" s="43" t="s">
        <v>1179</v>
      </c>
      <c r="C56" s="101">
        <v>2425</v>
      </c>
      <c r="D56" s="127">
        <f t="shared" si="0"/>
        <v>22.396615146447541</v>
      </c>
      <c r="E56" s="127">
        <v>9.8532338308457703</v>
      </c>
      <c r="F56" s="127">
        <v>73.312577319587604</v>
      </c>
      <c r="G56" s="101">
        <v>354</v>
      </c>
      <c r="H56" s="127">
        <f t="shared" si="1"/>
        <v>145.97938144329896</v>
      </c>
    </row>
    <row r="57" spans="1:8" x14ac:dyDescent="0.25">
      <c r="A57" t="s">
        <v>923</v>
      </c>
      <c r="B57" s="43" t="s">
        <v>924</v>
      </c>
      <c r="C57" s="101">
        <v>1307</v>
      </c>
      <c r="D57" s="127">
        <f t="shared" si="0"/>
        <v>12.071082885116262</v>
      </c>
      <c r="E57" s="127">
        <v>3.5888208269525199</v>
      </c>
      <c r="F57" s="127">
        <v>69.055853098699302</v>
      </c>
      <c r="G57" s="101">
        <v>27</v>
      </c>
      <c r="H57" s="127">
        <f t="shared" si="1"/>
        <v>20.657995409334355</v>
      </c>
    </row>
    <row r="58" spans="1:8" x14ac:dyDescent="0.25">
      <c r="A58" t="s">
        <v>617</v>
      </c>
      <c r="B58" s="43" t="s">
        <v>898</v>
      </c>
      <c r="C58" s="101">
        <v>1065</v>
      </c>
      <c r="D58" s="127">
        <f t="shared" si="0"/>
        <v>9.8360392292645908</v>
      </c>
      <c r="E58" s="127">
        <v>6.0566572237960301</v>
      </c>
      <c r="F58" s="127">
        <v>74.284507042253495</v>
      </c>
      <c r="G58" s="101">
        <v>40</v>
      </c>
      <c r="H58" s="127">
        <f t="shared" si="1"/>
        <v>37.558685446009392</v>
      </c>
    </row>
    <row r="59" spans="1:8" x14ac:dyDescent="0.25">
      <c r="A59" t="s">
        <v>921</v>
      </c>
      <c r="B59" s="43" t="s">
        <v>922</v>
      </c>
      <c r="C59" s="101">
        <v>1022</v>
      </c>
      <c r="D59" s="127">
        <f t="shared" si="0"/>
        <v>9.4389033730595404</v>
      </c>
      <c r="E59" s="127">
        <v>7</v>
      </c>
      <c r="F59" s="127">
        <v>69.0694716242661</v>
      </c>
      <c r="G59" s="101">
        <v>138</v>
      </c>
      <c r="H59" s="127">
        <f t="shared" si="1"/>
        <v>135.0293542074364</v>
      </c>
    </row>
    <row r="60" spans="1:8" x14ac:dyDescent="0.25">
      <c r="A60" t="s">
        <v>929</v>
      </c>
      <c r="B60" s="43" t="s">
        <v>930</v>
      </c>
      <c r="C60" s="101">
        <v>931</v>
      </c>
      <c r="D60" s="127">
        <f t="shared" si="0"/>
        <v>8.5984530727186232</v>
      </c>
      <c r="E60" s="127">
        <v>6.5846817691477799</v>
      </c>
      <c r="F60" s="127">
        <v>67.897959183673393</v>
      </c>
      <c r="G60" s="101">
        <v>46</v>
      </c>
      <c r="H60" s="127">
        <f t="shared" si="1"/>
        <v>49.409237379162192</v>
      </c>
    </row>
    <row r="61" spans="1:8" x14ac:dyDescent="0.25">
      <c r="A61" t="s">
        <v>925</v>
      </c>
      <c r="B61" s="43" t="s">
        <v>926</v>
      </c>
      <c r="C61" s="101">
        <v>916</v>
      </c>
      <c r="D61" s="127">
        <f t="shared" si="0"/>
        <v>8.4599173089261637</v>
      </c>
      <c r="E61" s="127">
        <v>11.2688524590163</v>
      </c>
      <c r="F61" s="127">
        <v>69.839519650655006</v>
      </c>
      <c r="G61" s="101">
        <v>96</v>
      </c>
      <c r="H61" s="127">
        <f t="shared" si="1"/>
        <v>104.80349344978166</v>
      </c>
    </row>
    <row r="62" spans="1:8" x14ac:dyDescent="0.25">
      <c r="A62" t="s">
        <v>884</v>
      </c>
      <c r="B62" s="43" t="s">
        <v>885</v>
      </c>
      <c r="C62" s="101">
        <v>694</v>
      </c>
      <c r="D62" s="127">
        <f t="shared" si="0"/>
        <v>6.4095880047977705</v>
      </c>
      <c r="E62" s="127">
        <v>7.3740902474526901</v>
      </c>
      <c r="F62" s="127">
        <v>76.432276657060498</v>
      </c>
      <c r="G62" s="101">
        <v>69</v>
      </c>
      <c r="H62" s="127">
        <f t="shared" si="1"/>
        <v>99.423631123919307</v>
      </c>
    </row>
    <row r="63" spans="1:8" x14ac:dyDescent="0.25">
      <c r="A63" t="s">
        <v>927</v>
      </c>
      <c r="B63" s="43" t="s">
        <v>928</v>
      </c>
      <c r="C63" s="101">
        <v>586</v>
      </c>
      <c r="D63" s="127">
        <f t="shared" si="0"/>
        <v>5.4121305054920654</v>
      </c>
      <c r="E63" s="127">
        <v>5.66324786324786</v>
      </c>
      <c r="F63" s="127">
        <v>60.650170648464098</v>
      </c>
      <c r="G63" s="101">
        <v>1</v>
      </c>
      <c r="H63" s="127">
        <f t="shared" si="1"/>
        <v>1.7064846416382253</v>
      </c>
    </row>
    <row r="64" spans="1:8" x14ac:dyDescent="0.25">
      <c r="A64" t="s">
        <v>1161</v>
      </c>
      <c r="B64" s="43" t="s">
        <v>1183</v>
      </c>
      <c r="C64" s="101">
        <v>532</v>
      </c>
      <c r="D64" s="127">
        <f t="shared" si="0"/>
        <v>4.9134017558392129</v>
      </c>
      <c r="E64" s="127">
        <v>6.3003802281368797</v>
      </c>
      <c r="F64" s="127">
        <v>70.541353383458599</v>
      </c>
      <c r="G64" s="101">
        <v>23</v>
      </c>
      <c r="H64" s="127">
        <f t="shared" si="1"/>
        <v>43.233082706766915</v>
      </c>
    </row>
    <row r="65" spans="1:8" x14ac:dyDescent="0.25">
      <c r="A65" t="s">
        <v>1165</v>
      </c>
      <c r="B65" s="43" t="s">
        <v>1277</v>
      </c>
      <c r="C65" s="101">
        <v>465</v>
      </c>
      <c r="D65" s="127">
        <f t="shared" si="0"/>
        <v>4.29460867756623</v>
      </c>
      <c r="E65" s="127">
        <v>6.2987012987012898</v>
      </c>
      <c r="F65" s="127">
        <v>61.161290322580598</v>
      </c>
      <c r="G65" s="101">
        <v>5</v>
      </c>
      <c r="H65" s="127">
        <f t="shared" si="1"/>
        <v>10.752688172043012</v>
      </c>
    </row>
    <row r="66" spans="1:8" x14ac:dyDescent="0.25">
      <c r="A66" t="s">
        <v>931</v>
      </c>
      <c r="B66" s="43" t="s">
        <v>932</v>
      </c>
      <c r="C66" s="101">
        <v>464</v>
      </c>
      <c r="D66" s="127">
        <f t="shared" si="0"/>
        <v>4.2853729599800658</v>
      </c>
      <c r="E66" s="127">
        <v>8.8763557483731006</v>
      </c>
      <c r="F66" s="127">
        <v>69.698275862068897</v>
      </c>
      <c r="G66" s="101">
        <v>33</v>
      </c>
      <c r="H66" s="127">
        <f t="shared" si="1"/>
        <v>71.120689655172413</v>
      </c>
    </row>
    <row r="67" spans="1:8" x14ac:dyDescent="0.25">
      <c r="A67" t="s">
        <v>940</v>
      </c>
      <c r="B67" s="43" t="s">
        <v>941</v>
      </c>
      <c r="C67" s="101">
        <v>355</v>
      </c>
      <c r="D67" s="127">
        <f t="shared" si="0"/>
        <v>3.2786797430881967</v>
      </c>
      <c r="E67" s="127">
        <v>2.1719197707736302</v>
      </c>
      <c r="F67" s="127">
        <v>60.636619718309802</v>
      </c>
      <c r="G67" s="101">
        <v>7</v>
      </c>
      <c r="H67" s="127">
        <f t="shared" si="1"/>
        <v>19.718309859154932</v>
      </c>
    </row>
    <row r="68" spans="1:8" x14ac:dyDescent="0.25">
      <c r="A68" t="s">
        <v>238</v>
      </c>
      <c r="B68" s="43" t="s">
        <v>1328</v>
      </c>
      <c r="C68" s="101">
        <v>328</v>
      </c>
      <c r="D68" s="127">
        <f t="shared" si="0"/>
        <v>3.0293153682617704</v>
      </c>
      <c r="E68" s="127">
        <v>2.3993902439024302</v>
      </c>
      <c r="F68" s="127">
        <v>56.841463414634099</v>
      </c>
      <c r="G68" s="101" t="s">
        <v>138</v>
      </c>
      <c r="H68" s="101" t="s">
        <v>138</v>
      </c>
    </row>
    <row r="69" spans="1:8" x14ac:dyDescent="0.25">
      <c r="A69" t="s">
        <v>1327</v>
      </c>
      <c r="B69" s="43" t="s">
        <v>1329</v>
      </c>
      <c r="C69" s="101">
        <v>327</v>
      </c>
      <c r="D69" s="127">
        <f t="shared" si="0"/>
        <v>3.0200796506756062</v>
      </c>
      <c r="E69" s="127">
        <v>8.9113149847094792</v>
      </c>
      <c r="F69" s="127">
        <v>69.3058103975535</v>
      </c>
      <c r="G69" s="101">
        <v>27</v>
      </c>
      <c r="H69" s="127">
        <f t="shared" si="1"/>
        <v>82.568807339449549</v>
      </c>
    </row>
    <row r="70" spans="1:8" x14ac:dyDescent="0.25">
      <c r="A70" t="s">
        <v>936</v>
      </c>
      <c r="B70" s="43" t="s">
        <v>937</v>
      </c>
      <c r="C70" s="101">
        <v>318</v>
      </c>
      <c r="D70" s="127">
        <f>(C70/$E$1)*100000</f>
        <v>2.9369581924001311</v>
      </c>
      <c r="E70" s="127">
        <v>4.9269841269841201</v>
      </c>
      <c r="F70" s="127">
        <v>64.905660377358402</v>
      </c>
      <c r="G70" s="101">
        <v>9</v>
      </c>
      <c r="H70" s="127">
        <f>(G70/C70)*1000</f>
        <v>28.30188679245283</v>
      </c>
    </row>
    <row r="71" spans="1:8" x14ac:dyDescent="0.25">
      <c r="A71" t="s">
        <v>1164</v>
      </c>
      <c r="B71" s="43" t="s">
        <v>1274</v>
      </c>
      <c r="C71" s="101">
        <v>291</v>
      </c>
      <c r="D71" s="127">
        <f t="shared" ref="D71:D73" si="2">(C71/$E$1)*100000</f>
        <v>2.6875938175737049</v>
      </c>
      <c r="E71" s="127">
        <v>7.2130584192439802</v>
      </c>
      <c r="F71" s="127">
        <v>71.917525773195806</v>
      </c>
      <c r="G71" s="101">
        <v>29</v>
      </c>
      <c r="H71" s="127">
        <f t="shared" ref="H71:H73" si="3">(G71/C71)*1000</f>
        <v>99.656357388316152</v>
      </c>
    </row>
    <row r="72" spans="1:8" x14ac:dyDescent="0.25">
      <c r="A72" s="43"/>
      <c r="B72" s="208" t="s">
        <v>755</v>
      </c>
      <c r="C72" s="133">
        <v>8018</v>
      </c>
      <c r="D72" s="127">
        <f t="shared" si="2"/>
        <v>74.051983605862432</v>
      </c>
      <c r="E72" s="134">
        <v>7.3356353591160204</v>
      </c>
      <c r="F72" s="134">
        <v>66.521451733599406</v>
      </c>
      <c r="G72" s="133">
        <v>571</v>
      </c>
      <c r="H72" s="127">
        <f t="shared" si="3"/>
        <v>71.214766774756797</v>
      </c>
    </row>
    <row r="73" spans="1:8" ht="15.75" thickBot="1" x14ac:dyDescent="0.3">
      <c r="A73" s="209"/>
      <c r="B73" s="209" t="s">
        <v>905</v>
      </c>
      <c r="C73" s="147">
        <v>36768</v>
      </c>
      <c r="D73" s="210">
        <f t="shared" si="2"/>
        <v>339.57886420807557</v>
      </c>
      <c r="E73" s="210">
        <v>6.6027494602202799</v>
      </c>
      <c r="F73" s="210">
        <v>68.044984769364603</v>
      </c>
      <c r="G73" s="147">
        <f>SUM(G52:G72)</f>
        <v>2628</v>
      </c>
      <c r="H73" s="210">
        <f t="shared" si="3"/>
        <v>71.47519582245431</v>
      </c>
    </row>
    <row r="74" spans="1:8" x14ac:dyDescent="0.25">
      <c r="A74" s="43" t="s">
        <v>882</v>
      </c>
      <c r="B74" s="42" t="s">
        <v>109</v>
      </c>
      <c r="C74" s="101"/>
      <c r="D74" s="127"/>
      <c r="E74" s="127"/>
      <c r="F74" s="127"/>
      <c r="G74" s="101"/>
      <c r="H74" s="127"/>
    </row>
    <row r="75" spans="1:8" x14ac:dyDescent="0.25">
      <c r="A75" t="s">
        <v>610</v>
      </c>
      <c r="B75" s="43" t="s">
        <v>611</v>
      </c>
      <c r="C75" s="101">
        <v>21115</v>
      </c>
      <c r="D75" s="127">
        <f t="shared" ref="D75:D134" si="4">(C75/$E$1)*100000</f>
        <v>195.01217683185146</v>
      </c>
      <c r="E75" s="127">
        <v>6.8809999049519996</v>
      </c>
      <c r="F75" s="127">
        <v>73.350397802614097</v>
      </c>
      <c r="G75" s="101">
        <v>1401</v>
      </c>
      <c r="H75" s="127">
        <f t="shared" ref="H75:H135" si="5">(G75/C75)*1000</f>
        <v>66.350935354013728</v>
      </c>
    </row>
    <row r="76" spans="1:8" x14ac:dyDescent="0.25">
      <c r="A76" t="s">
        <v>593</v>
      </c>
      <c r="B76" s="43" t="s">
        <v>942</v>
      </c>
      <c r="C76" s="101">
        <v>10261</v>
      </c>
      <c r="D76" s="127">
        <f t="shared" si="4"/>
        <v>94.767698151628124</v>
      </c>
      <c r="E76" s="127">
        <v>3.8444270169591199</v>
      </c>
      <c r="F76" s="127">
        <v>47.666894064905897</v>
      </c>
      <c r="G76" s="101">
        <v>97</v>
      </c>
      <c r="H76" s="127">
        <f t="shared" si="5"/>
        <v>9.453269661826333</v>
      </c>
    </row>
    <row r="77" spans="1:8" x14ac:dyDescent="0.25">
      <c r="A77" t="s">
        <v>896</v>
      </c>
      <c r="B77" s="43" t="s">
        <v>897</v>
      </c>
      <c r="C77" s="101">
        <v>9431</v>
      </c>
      <c r="D77" s="127">
        <f t="shared" si="4"/>
        <v>87.102052555112067</v>
      </c>
      <c r="E77" s="127">
        <v>6.0135909959651697</v>
      </c>
      <c r="F77" s="127">
        <v>64.266037535786197</v>
      </c>
      <c r="G77" s="101">
        <v>11</v>
      </c>
      <c r="H77" s="127">
        <f t="shared" si="5"/>
        <v>1.1663662389990457</v>
      </c>
    </row>
    <row r="78" spans="1:8" x14ac:dyDescent="0.25">
      <c r="A78" t="s">
        <v>943</v>
      </c>
      <c r="B78" s="43" t="s">
        <v>944</v>
      </c>
      <c r="C78" s="101">
        <v>5114</v>
      </c>
      <c r="D78" s="127">
        <f t="shared" si="4"/>
        <v>47.23145973564236</v>
      </c>
      <c r="E78" s="127">
        <v>3.22699507389162</v>
      </c>
      <c r="F78" s="127">
        <v>71.016425498631193</v>
      </c>
      <c r="G78" s="101">
        <v>8</v>
      </c>
      <c r="H78" s="127">
        <f t="shared" si="5"/>
        <v>1.564333202972233</v>
      </c>
    </row>
    <row r="79" spans="1:8" x14ac:dyDescent="0.25">
      <c r="A79" t="s">
        <v>638</v>
      </c>
      <c r="B79" s="43" t="s">
        <v>639</v>
      </c>
      <c r="C79" s="101">
        <v>4601</v>
      </c>
      <c r="D79" s="127">
        <f t="shared" si="4"/>
        <v>42.493536613940265</v>
      </c>
      <c r="E79" s="127">
        <v>6.8394685253757297</v>
      </c>
      <c r="F79" s="127">
        <v>60.453379700065199</v>
      </c>
      <c r="G79" s="101">
        <v>3</v>
      </c>
      <c r="H79" s="101" t="s">
        <v>138</v>
      </c>
    </row>
    <row r="80" spans="1:8" x14ac:dyDescent="0.25">
      <c r="A80" t="s">
        <v>945</v>
      </c>
      <c r="B80" s="43" t="s">
        <v>946</v>
      </c>
      <c r="C80" s="101">
        <v>4127</v>
      </c>
      <c r="D80" s="127">
        <f t="shared" si="4"/>
        <v>38.115806478098555</v>
      </c>
      <c r="E80" s="127">
        <v>3.5367217898832601</v>
      </c>
      <c r="F80" s="127">
        <v>63.318633389871501</v>
      </c>
      <c r="G80" s="101">
        <v>2</v>
      </c>
      <c r="H80" s="127">
        <f t="shared" si="5"/>
        <v>0.48461352071722802</v>
      </c>
    </row>
    <row r="81" spans="1:8" x14ac:dyDescent="0.25">
      <c r="A81" t="s">
        <v>951</v>
      </c>
      <c r="B81" s="43" t="s">
        <v>952</v>
      </c>
      <c r="C81" s="101">
        <v>2383</v>
      </c>
      <c r="D81" s="127">
        <f t="shared" si="4"/>
        <v>22.008715007828656</v>
      </c>
      <c r="E81" s="127">
        <v>9.34348561759729</v>
      </c>
      <c r="F81" s="127">
        <v>72.230381871590396</v>
      </c>
      <c r="G81" s="101">
        <v>603</v>
      </c>
      <c r="H81" s="127">
        <f t="shared" si="5"/>
        <v>253.04238355014687</v>
      </c>
    </row>
    <row r="82" spans="1:8" x14ac:dyDescent="0.25">
      <c r="A82" t="s">
        <v>918</v>
      </c>
      <c r="B82" s="43" t="s">
        <v>919</v>
      </c>
      <c r="C82" s="101">
        <v>1917</v>
      </c>
      <c r="D82" s="127">
        <f t="shared" si="4"/>
        <v>17.704870612676263</v>
      </c>
      <c r="E82" s="127">
        <v>1.339593114241</v>
      </c>
      <c r="F82" s="127">
        <v>50.255607720396398</v>
      </c>
      <c r="G82" s="101" t="s">
        <v>138</v>
      </c>
      <c r="H82" s="101" t="s">
        <v>138</v>
      </c>
    </row>
    <row r="83" spans="1:8" x14ac:dyDescent="0.25">
      <c r="A83" t="s">
        <v>947</v>
      </c>
      <c r="B83" s="43" t="s">
        <v>948</v>
      </c>
      <c r="C83" s="101">
        <v>1817</v>
      </c>
      <c r="D83" s="127">
        <f t="shared" si="4"/>
        <v>16.78129885405987</v>
      </c>
      <c r="E83" s="127">
        <v>4.7271223814773897</v>
      </c>
      <c r="F83" s="127">
        <v>60.074298293890998</v>
      </c>
      <c r="G83" s="101">
        <v>1</v>
      </c>
      <c r="H83" s="127">
        <f t="shared" si="5"/>
        <v>0.55035773252614195</v>
      </c>
    </row>
    <row r="84" spans="1:8" x14ac:dyDescent="0.25">
      <c r="A84" t="s">
        <v>949</v>
      </c>
      <c r="B84" s="43" t="s">
        <v>950</v>
      </c>
      <c r="C84" s="101">
        <v>1557</v>
      </c>
      <c r="D84" s="127">
        <f t="shared" si="4"/>
        <v>14.380012281657246</v>
      </c>
      <c r="E84" s="127">
        <v>4.4347545219638196</v>
      </c>
      <c r="F84" s="127">
        <v>47.993577392421301</v>
      </c>
      <c r="G84" s="101">
        <v>1</v>
      </c>
      <c r="H84" s="127">
        <f t="shared" si="5"/>
        <v>0.64226075786769421</v>
      </c>
    </row>
    <row r="85" spans="1:8" x14ac:dyDescent="0.25">
      <c r="A85" t="s">
        <v>519</v>
      </c>
      <c r="B85" s="43" t="s">
        <v>520</v>
      </c>
      <c r="C85" s="101">
        <v>1529</v>
      </c>
      <c r="D85" s="127">
        <f t="shared" si="4"/>
        <v>14.121412189244657</v>
      </c>
      <c r="E85" s="127">
        <v>6.0507246376811503</v>
      </c>
      <c r="F85" s="127">
        <v>61.4924787442773</v>
      </c>
      <c r="G85" s="101">
        <v>66</v>
      </c>
      <c r="H85" s="127">
        <f t="shared" si="5"/>
        <v>43.165467625899282</v>
      </c>
    </row>
    <row r="86" spans="1:8" x14ac:dyDescent="0.25">
      <c r="A86" t="s">
        <v>953</v>
      </c>
      <c r="B86" s="43" t="s">
        <v>954</v>
      </c>
      <c r="C86" s="101">
        <v>1155</v>
      </c>
      <c r="D86" s="127">
        <f t="shared" si="4"/>
        <v>10.667253812019345</v>
      </c>
      <c r="E86" s="127">
        <v>3.6434176111595402</v>
      </c>
      <c r="F86" s="127">
        <v>64.250216450216399</v>
      </c>
      <c r="G86" s="101">
        <v>3</v>
      </c>
      <c r="H86" s="101" t="s">
        <v>138</v>
      </c>
    </row>
    <row r="87" spans="1:8" x14ac:dyDescent="0.25">
      <c r="A87" t="s">
        <v>955</v>
      </c>
      <c r="B87" s="43" t="s">
        <v>956</v>
      </c>
      <c r="C87" s="101">
        <v>1154</v>
      </c>
      <c r="D87" s="127">
        <f t="shared" si="4"/>
        <v>10.658018094433181</v>
      </c>
      <c r="E87" s="127">
        <v>7.33391304347826</v>
      </c>
      <c r="F87" s="127">
        <v>63.504332755632497</v>
      </c>
      <c r="G87" s="101">
        <v>55</v>
      </c>
      <c r="H87" s="127">
        <f t="shared" si="5"/>
        <v>47.660311958405543</v>
      </c>
    </row>
    <row r="88" spans="1:8" x14ac:dyDescent="0.25">
      <c r="A88" t="s">
        <v>957</v>
      </c>
      <c r="B88" s="43" t="s">
        <v>958</v>
      </c>
      <c r="C88" s="101">
        <v>960</v>
      </c>
      <c r="D88" s="127">
        <f t="shared" si="4"/>
        <v>8.8662888827173774</v>
      </c>
      <c r="E88" s="127">
        <v>5.5355648535564796</v>
      </c>
      <c r="F88" s="127">
        <v>70.308333333333294</v>
      </c>
      <c r="G88" s="101">
        <v>6</v>
      </c>
      <c r="H88" s="127">
        <f t="shared" si="5"/>
        <v>6.25</v>
      </c>
    </row>
    <row r="89" spans="1:8" x14ac:dyDescent="0.25">
      <c r="A89" t="s">
        <v>961</v>
      </c>
      <c r="B89" s="43" t="s">
        <v>962</v>
      </c>
      <c r="C89" s="101">
        <v>950</v>
      </c>
      <c r="D89" s="127">
        <f t="shared" si="4"/>
        <v>8.7739317068557376</v>
      </c>
      <c r="E89" s="127">
        <v>7.7845828933474097</v>
      </c>
      <c r="F89" s="127">
        <v>67.821052631578894</v>
      </c>
      <c r="G89" s="101">
        <v>78</v>
      </c>
      <c r="H89" s="127">
        <f t="shared" si="5"/>
        <v>82.10526315789474</v>
      </c>
    </row>
    <row r="90" spans="1:8" x14ac:dyDescent="0.25">
      <c r="A90" t="s">
        <v>264</v>
      </c>
      <c r="B90" s="43" t="s">
        <v>265</v>
      </c>
      <c r="C90" s="101">
        <v>908</v>
      </c>
      <c r="D90" s="127">
        <f t="shared" si="4"/>
        <v>8.3860315682368523</v>
      </c>
      <c r="E90" s="127">
        <v>7.3428886438809204</v>
      </c>
      <c r="F90" s="127">
        <v>69.856828193832598</v>
      </c>
      <c r="G90" s="101">
        <v>12</v>
      </c>
      <c r="H90" s="127">
        <f t="shared" si="5"/>
        <v>13.215859030837004</v>
      </c>
    </row>
    <row r="91" spans="1:8" x14ac:dyDescent="0.25">
      <c r="A91" t="s">
        <v>959</v>
      </c>
      <c r="B91" s="43" t="s">
        <v>960</v>
      </c>
      <c r="C91" s="101">
        <v>865</v>
      </c>
      <c r="D91" s="127">
        <f t="shared" si="4"/>
        <v>7.9888957120318036</v>
      </c>
      <c r="E91" s="127">
        <v>3.29452852153667</v>
      </c>
      <c r="F91" s="127">
        <v>39.539884393063502</v>
      </c>
      <c r="G91" s="101" t="s">
        <v>138</v>
      </c>
      <c r="H91" s="101" t="s">
        <v>138</v>
      </c>
    </row>
    <row r="92" spans="1:8" x14ac:dyDescent="0.25">
      <c r="A92" t="s">
        <v>1330</v>
      </c>
      <c r="B92" s="43" t="s">
        <v>1331</v>
      </c>
      <c r="C92" s="101">
        <v>862</v>
      </c>
      <c r="D92" s="127">
        <f t="shared" si="4"/>
        <v>7.961188559273312</v>
      </c>
      <c r="E92" s="127">
        <v>2.8315789473684201</v>
      </c>
      <c r="F92" s="127">
        <v>51.547563805104403</v>
      </c>
      <c r="G92" s="101" t="s">
        <v>138</v>
      </c>
      <c r="H92" s="101" t="s">
        <v>138</v>
      </c>
    </row>
    <row r="93" spans="1:8" x14ac:dyDescent="0.25">
      <c r="A93" t="s">
        <v>1166</v>
      </c>
      <c r="B93" s="43" t="s">
        <v>1186</v>
      </c>
      <c r="C93" s="101">
        <v>804</v>
      </c>
      <c r="D93" s="127">
        <f t="shared" si="4"/>
        <v>7.4255169392758038</v>
      </c>
      <c r="E93" s="127">
        <v>7.2332065906210303</v>
      </c>
      <c r="F93" s="127">
        <v>62.710199004975102</v>
      </c>
      <c r="G93" s="101">
        <v>92</v>
      </c>
      <c r="H93" s="127">
        <f t="shared" si="5"/>
        <v>114.42786069651741</v>
      </c>
    </row>
    <row r="94" spans="1:8" x14ac:dyDescent="0.25">
      <c r="A94" t="s">
        <v>901</v>
      </c>
      <c r="B94" s="43" t="s">
        <v>1332</v>
      </c>
      <c r="C94" s="101">
        <v>722</v>
      </c>
      <c r="D94" s="127">
        <f t="shared" si="4"/>
        <v>6.6681880972103613</v>
      </c>
      <c r="E94" s="127">
        <v>2.9649368863955101</v>
      </c>
      <c r="F94" s="127">
        <v>54.185595567866997</v>
      </c>
      <c r="G94" s="101">
        <v>2</v>
      </c>
      <c r="H94" s="127">
        <f t="shared" si="5"/>
        <v>2.770083102493075</v>
      </c>
    </row>
    <row r="95" spans="1:8" x14ac:dyDescent="0.25">
      <c r="A95" s="208"/>
      <c r="B95" s="208" t="s">
        <v>755</v>
      </c>
      <c r="C95" s="133">
        <v>27379</v>
      </c>
      <c r="D95" s="127">
        <f t="shared" si="4"/>
        <v>252.86471179158235</v>
      </c>
      <c r="E95" s="134">
        <v>6.0023176249862003</v>
      </c>
      <c r="F95" s="134">
        <v>56.590211833455001</v>
      </c>
      <c r="G95" s="133">
        <v>513</v>
      </c>
      <c r="H95" s="127">
        <f t="shared" si="5"/>
        <v>18.736988202637058</v>
      </c>
    </row>
    <row r="96" spans="1:8" ht="15.75" thickBot="1" x14ac:dyDescent="0.3">
      <c r="A96" s="209"/>
      <c r="B96" s="209" t="s">
        <v>905</v>
      </c>
      <c r="C96" s="147">
        <v>97846</v>
      </c>
      <c r="D96" s="210">
        <f t="shared" si="4"/>
        <v>903.67802293579632</v>
      </c>
      <c r="E96" s="210">
        <v>5.7512571581043002</v>
      </c>
      <c r="F96" s="210">
        <v>61.6577753249938</v>
      </c>
      <c r="G96" s="147">
        <f>SUM(G75:G95)</f>
        <v>2954</v>
      </c>
      <c r="H96" s="210">
        <f t="shared" si="5"/>
        <v>30.190299041350695</v>
      </c>
    </row>
    <row r="97" spans="1:8" x14ac:dyDescent="0.25">
      <c r="A97" s="43" t="s">
        <v>882</v>
      </c>
      <c r="B97" s="42" t="s">
        <v>114</v>
      </c>
      <c r="C97" s="101"/>
      <c r="D97" s="127"/>
      <c r="E97" s="127"/>
      <c r="F97" s="127"/>
      <c r="G97" s="101"/>
      <c r="H97" s="127"/>
    </row>
    <row r="98" spans="1:8" x14ac:dyDescent="0.25">
      <c r="A98" t="s">
        <v>963</v>
      </c>
      <c r="B98" s="43" t="s">
        <v>964</v>
      </c>
      <c r="C98" s="101">
        <v>4805</v>
      </c>
      <c r="D98" s="127">
        <f t="shared" si="4"/>
        <v>44.377623001517705</v>
      </c>
      <c r="E98" s="127">
        <v>12.812760633861499</v>
      </c>
      <c r="F98" s="127">
        <v>35.632466181061297</v>
      </c>
      <c r="G98" s="101">
        <v>1</v>
      </c>
      <c r="H98" s="127">
        <f t="shared" si="5"/>
        <v>0.20811654526534859</v>
      </c>
    </row>
    <row r="99" spans="1:8" x14ac:dyDescent="0.25">
      <c r="A99" t="s">
        <v>591</v>
      </c>
      <c r="B99" s="43" t="s">
        <v>592</v>
      </c>
      <c r="C99" s="101">
        <v>4038</v>
      </c>
      <c r="D99" s="127">
        <f t="shared" si="4"/>
        <v>37.293827612929967</v>
      </c>
      <c r="E99" s="127">
        <v>17.77367377293</v>
      </c>
      <c r="F99" s="127">
        <v>40.590391282813201</v>
      </c>
      <c r="G99" s="101">
        <v>5</v>
      </c>
      <c r="H99" s="127">
        <f t="shared" si="5"/>
        <v>1.2382367508667658</v>
      </c>
    </row>
    <row r="100" spans="1:8" x14ac:dyDescent="0.25">
      <c r="A100" t="s">
        <v>245</v>
      </c>
      <c r="B100" s="43" t="s">
        <v>904</v>
      </c>
      <c r="C100" s="101">
        <v>2826</v>
      </c>
      <c r="D100" s="127">
        <f t="shared" si="4"/>
        <v>26.100137898499277</v>
      </c>
      <c r="E100" s="127">
        <v>10.979808714133901</v>
      </c>
      <c r="F100" s="127">
        <v>45.059780686239797</v>
      </c>
      <c r="G100" s="101">
        <v>4</v>
      </c>
      <c r="H100" s="127">
        <f t="shared" si="5"/>
        <v>1.4154281670205238</v>
      </c>
    </row>
    <row r="101" spans="1:8" x14ac:dyDescent="0.25">
      <c r="A101" t="s">
        <v>965</v>
      </c>
      <c r="B101" s="43" t="s">
        <v>966</v>
      </c>
      <c r="C101" s="101">
        <v>1995</v>
      </c>
      <c r="D101" s="127">
        <f t="shared" si="4"/>
        <v>18.425256584397047</v>
      </c>
      <c r="E101" s="127">
        <v>16.576441102756799</v>
      </c>
      <c r="F101" s="127">
        <v>43.041102756892201</v>
      </c>
      <c r="G101" s="101">
        <v>1</v>
      </c>
      <c r="H101" s="127">
        <f t="shared" si="5"/>
        <v>0.50125313283208017</v>
      </c>
    </row>
    <row r="102" spans="1:8" x14ac:dyDescent="0.25">
      <c r="A102" t="s">
        <v>973</v>
      </c>
      <c r="B102" s="43" t="s">
        <v>974</v>
      </c>
      <c r="C102" s="101">
        <v>1677</v>
      </c>
      <c r="D102" s="127">
        <f t="shared" si="4"/>
        <v>15.488298391996919</v>
      </c>
      <c r="E102" s="127">
        <v>19.6869772998805</v>
      </c>
      <c r="F102" s="127">
        <v>43.921884317233101</v>
      </c>
      <c r="G102" s="101">
        <v>1</v>
      </c>
      <c r="H102" s="127">
        <f t="shared" si="5"/>
        <v>0.59630292188431722</v>
      </c>
    </row>
    <row r="103" spans="1:8" x14ac:dyDescent="0.25">
      <c r="A103" t="s">
        <v>979</v>
      </c>
      <c r="B103" s="43" t="s">
        <v>980</v>
      </c>
      <c r="C103" s="101">
        <v>1548</v>
      </c>
      <c r="D103" s="127">
        <f t="shared" si="4"/>
        <v>14.296890823381771</v>
      </c>
      <c r="E103" s="127">
        <v>16.159767141008999</v>
      </c>
      <c r="F103" s="127">
        <v>35.594315245478001</v>
      </c>
      <c r="G103" s="101" t="s">
        <v>138</v>
      </c>
      <c r="H103" s="101" t="s">
        <v>138</v>
      </c>
    </row>
    <row r="104" spans="1:8" x14ac:dyDescent="0.25">
      <c r="A104" t="s">
        <v>983</v>
      </c>
      <c r="B104" s="43" t="s">
        <v>984</v>
      </c>
      <c r="C104" s="101">
        <v>1521</v>
      </c>
      <c r="D104" s="127">
        <f t="shared" si="4"/>
        <v>14.047526448555345</v>
      </c>
      <c r="E104" s="127">
        <v>14.931443638760699</v>
      </c>
      <c r="F104" s="127">
        <v>26.551610782379999</v>
      </c>
      <c r="G104" s="101">
        <v>1</v>
      </c>
      <c r="H104" s="127">
        <f t="shared" si="5"/>
        <v>0.65746219592373445</v>
      </c>
    </row>
    <row r="105" spans="1:8" x14ac:dyDescent="0.25">
      <c r="A105" t="s">
        <v>981</v>
      </c>
      <c r="B105" s="43" t="s">
        <v>982</v>
      </c>
      <c r="C105" s="101">
        <v>1505</v>
      </c>
      <c r="D105" s="127">
        <f t="shared" si="4"/>
        <v>13.899754967176722</v>
      </c>
      <c r="E105" s="127">
        <v>9.4730538922155691</v>
      </c>
      <c r="F105" s="127">
        <v>31.7009966777408</v>
      </c>
      <c r="G105" s="101" t="s">
        <v>138</v>
      </c>
      <c r="H105" s="101" t="s">
        <v>138</v>
      </c>
    </row>
    <row r="106" spans="1:8" x14ac:dyDescent="0.25">
      <c r="A106" t="s">
        <v>975</v>
      </c>
      <c r="B106" s="43" t="s">
        <v>976</v>
      </c>
      <c r="C106" s="101">
        <v>1224</v>
      </c>
      <c r="D106" s="127">
        <f t="shared" si="4"/>
        <v>11.304518325464656</v>
      </c>
      <c r="E106" s="127">
        <v>18.231587561374699</v>
      </c>
      <c r="F106" s="127">
        <v>47.328431372548998</v>
      </c>
      <c r="G106" s="101">
        <v>1</v>
      </c>
      <c r="H106" s="127">
        <f t="shared" si="5"/>
        <v>0.81699346405228757</v>
      </c>
    </row>
    <row r="107" spans="1:8" x14ac:dyDescent="0.25">
      <c r="A107" t="s">
        <v>967</v>
      </c>
      <c r="B107" s="43" t="s">
        <v>968</v>
      </c>
      <c r="C107" s="101">
        <v>1120</v>
      </c>
      <c r="D107" s="127">
        <f t="shared" si="4"/>
        <v>10.344003696503606</v>
      </c>
      <c r="E107" s="127">
        <v>19.8696428571428</v>
      </c>
      <c r="F107" s="127">
        <v>55.462499999999999</v>
      </c>
      <c r="G107" s="101">
        <v>3</v>
      </c>
      <c r="H107" s="127">
        <f t="shared" si="5"/>
        <v>2.6785714285714284</v>
      </c>
    </row>
    <row r="108" spans="1:8" x14ac:dyDescent="0.25">
      <c r="A108" t="s">
        <v>969</v>
      </c>
      <c r="B108" s="43" t="s">
        <v>970</v>
      </c>
      <c r="C108" s="101">
        <v>1094</v>
      </c>
      <c r="D108" s="127">
        <f t="shared" si="4"/>
        <v>10.103875039263343</v>
      </c>
      <c r="E108" s="127">
        <v>17.168344007319298</v>
      </c>
      <c r="F108" s="127">
        <v>67.5941499085923</v>
      </c>
      <c r="G108" s="101">
        <v>2</v>
      </c>
      <c r="H108" s="127">
        <f t="shared" si="5"/>
        <v>1.8281535648994516</v>
      </c>
    </row>
    <row r="109" spans="1:8" x14ac:dyDescent="0.25">
      <c r="A109" t="s">
        <v>977</v>
      </c>
      <c r="B109" s="43" t="s">
        <v>978</v>
      </c>
      <c r="C109" s="101">
        <v>1059</v>
      </c>
      <c r="D109" s="127">
        <f t="shared" si="4"/>
        <v>9.7806249237476059</v>
      </c>
      <c r="E109" s="127">
        <v>18.958451369216199</v>
      </c>
      <c r="F109" s="127">
        <v>48.045325779036801</v>
      </c>
      <c r="G109" s="101">
        <v>1</v>
      </c>
      <c r="H109" s="127">
        <f t="shared" si="5"/>
        <v>0.94428706326723333</v>
      </c>
    </row>
    <row r="110" spans="1:8" x14ac:dyDescent="0.25">
      <c r="A110" t="s">
        <v>971</v>
      </c>
      <c r="B110" s="43" t="s">
        <v>972</v>
      </c>
      <c r="C110" s="101">
        <v>1057</v>
      </c>
      <c r="D110" s="127">
        <f t="shared" si="4"/>
        <v>9.7621534885752794</v>
      </c>
      <c r="E110" s="127">
        <v>11.9583333333333</v>
      </c>
      <c r="F110" s="127">
        <v>38.219489120151302</v>
      </c>
      <c r="G110" s="101" t="s">
        <v>138</v>
      </c>
      <c r="H110" s="101" t="s">
        <v>138</v>
      </c>
    </row>
    <row r="111" spans="1:8" x14ac:dyDescent="0.25">
      <c r="A111" t="s">
        <v>987</v>
      </c>
      <c r="B111" s="43" t="s">
        <v>988</v>
      </c>
      <c r="C111" s="101">
        <v>743</v>
      </c>
      <c r="D111" s="127">
        <f t="shared" si="4"/>
        <v>6.8621381665198031</v>
      </c>
      <c r="E111" s="127">
        <v>7.1951547779273204</v>
      </c>
      <c r="F111" s="127">
        <v>31.467025572005301</v>
      </c>
      <c r="G111" s="101">
        <v>1</v>
      </c>
      <c r="H111" s="127">
        <f t="shared" si="5"/>
        <v>1.3458950201884252</v>
      </c>
    </row>
    <row r="112" spans="1:8" x14ac:dyDescent="0.25">
      <c r="A112" t="s">
        <v>918</v>
      </c>
      <c r="B112" s="43" t="s">
        <v>919</v>
      </c>
      <c r="C112" s="101">
        <v>624</v>
      </c>
      <c r="D112" s="127">
        <f t="shared" si="4"/>
        <v>5.7630877737662951</v>
      </c>
      <c r="E112" s="127">
        <v>1.04487179487179</v>
      </c>
      <c r="F112" s="127">
        <v>51.839743589743499</v>
      </c>
      <c r="G112" s="101" t="s">
        <v>138</v>
      </c>
      <c r="H112" s="101" t="s">
        <v>138</v>
      </c>
    </row>
    <row r="113" spans="1:8" x14ac:dyDescent="0.25">
      <c r="A113" t="s">
        <v>985</v>
      </c>
      <c r="B113" s="43" t="s">
        <v>986</v>
      </c>
      <c r="C113" s="101">
        <v>584</v>
      </c>
      <c r="D113" s="127">
        <f t="shared" si="4"/>
        <v>5.3936590703197371</v>
      </c>
      <c r="E113" s="127">
        <v>10.715265866209201</v>
      </c>
      <c r="F113" s="127">
        <v>77.183219178082197</v>
      </c>
      <c r="G113" s="101">
        <v>7</v>
      </c>
      <c r="H113" s="127">
        <f t="shared" si="5"/>
        <v>11.986301369863012</v>
      </c>
    </row>
    <row r="114" spans="1:8" x14ac:dyDescent="0.25">
      <c r="A114" t="s">
        <v>992</v>
      </c>
      <c r="B114" s="43" t="s">
        <v>993</v>
      </c>
      <c r="C114" s="101">
        <v>457</v>
      </c>
      <c r="D114" s="127">
        <f t="shared" si="4"/>
        <v>4.2207229368769177</v>
      </c>
      <c r="E114" s="127">
        <v>11.4157549234135</v>
      </c>
      <c r="F114" s="127">
        <v>33.284463894967097</v>
      </c>
      <c r="G114" s="101" t="s">
        <v>138</v>
      </c>
      <c r="H114" s="101" t="s">
        <v>138</v>
      </c>
    </row>
    <row r="115" spans="1:8" x14ac:dyDescent="0.25">
      <c r="A115" t="s">
        <v>1168</v>
      </c>
      <c r="B115" s="43" t="s">
        <v>1272</v>
      </c>
      <c r="C115" s="101">
        <v>440</v>
      </c>
      <c r="D115" s="127">
        <f t="shared" si="4"/>
        <v>4.0637157379121307</v>
      </c>
      <c r="E115" s="127">
        <v>14.595454545454499</v>
      </c>
      <c r="F115" s="127">
        <v>14.4977272727272</v>
      </c>
      <c r="G115" s="101" t="s">
        <v>138</v>
      </c>
      <c r="H115" s="101" t="s">
        <v>138</v>
      </c>
    </row>
    <row r="116" spans="1:8" x14ac:dyDescent="0.25">
      <c r="A116" t="s">
        <v>991</v>
      </c>
      <c r="B116" s="43" t="s">
        <v>1273</v>
      </c>
      <c r="C116" s="101">
        <v>426</v>
      </c>
      <c r="D116" s="127">
        <f t="shared" si="4"/>
        <v>3.9344156917058362</v>
      </c>
      <c r="E116" s="127">
        <v>28.512880562060801</v>
      </c>
      <c r="F116" s="127">
        <v>20.831381733021001</v>
      </c>
      <c r="G116" s="101" t="s">
        <v>138</v>
      </c>
      <c r="H116" s="101" t="s">
        <v>138</v>
      </c>
    </row>
    <row r="117" spans="1:8" x14ac:dyDescent="0.25">
      <c r="A117" t="s">
        <v>989</v>
      </c>
      <c r="B117" s="43" t="s">
        <v>990</v>
      </c>
      <c r="C117" s="101">
        <v>291</v>
      </c>
      <c r="D117" s="127">
        <f t="shared" si="4"/>
        <v>2.6875938175737049</v>
      </c>
      <c r="E117" s="127">
        <v>12.890034364261099</v>
      </c>
      <c r="F117" s="127">
        <v>79.089347079037793</v>
      </c>
      <c r="G117" s="101">
        <v>1</v>
      </c>
      <c r="H117" s="127">
        <f t="shared" si="5"/>
        <v>3.4364261168384878</v>
      </c>
    </row>
    <row r="118" spans="1:8" x14ac:dyDescent="0.25">
      <c r="A118" s="43"/>
      <c r="B118" s="208" t="s">
        <v>755</v>
      </c>
      <c r="C118" s="133">
        <v>3933</v>
      </c>
      <c r="D118" s="127">
        <f t="shared" si="4"/>
        <v>36.324077266382751</v>
      </c>
      <c r="E118" s="134">
        <v>12.985215396380299</v>
      </c>
      <c r="F118" s="134">
        <v>43.300279684719001</v>
      </c>
      <c r="G118" s="133">
        <v>24</v>
      </c>
      <c r="H118" s="127">
        <f t="shared" si="5"/>
        <v>6.1022120518688023</v>
      </c>
    </row>
    <row r="119" spans="1:8" ht="15.75" thickBot="1" x14ac:dyDescent="0.3">
      <c r="A119" s="209"/>
      <c r="B119" s="209" t="s">
        <v>905</v>
      </c>
      <c r="C119" s="147">
        <v>32154</v>
      </c>
      <c r="D119" s="210">
        <f t="shared" si="4"/>
        <v>296.96526326551515</v>
      </c>
      <c r="E119" s="210">
        <v>14.904186770428</v>
      </c>
      <c r="F119" s="210">
        <v>41.827963677074202</v>
      </c>
      <c r="G119" s="147">
        <f>SUM(G98:G118)</f>
        <v>53</v>
      </c>
      <c r="H119" s="210">
        <f t="shared" si="5"/>
        <v>1.648317472165205</v>
      </c>
    </row>
    <row r="120" spans="1:8" x14ac:dyDescent="0.25">
      <c r="A120" s="43" t="s">
        <v>882</v>
      </c>
      <c r="B120" s="42" t="s">
        <v>994</v>
      </c>
      <c r="C120" s="101"/>
      <c r="D120" s="127"/>
      <c r="E120" s="127"/>
      <c r="F120" s="127"/>
      <c r="G120" s="101"/>
      <c r="H120" s="127"/>
    </row>
    <row r="121" spans="1:8" x14ac:dyDescent="0.25">
      <c r="A121" t="s">
        <v>617</v>
      </c>
      <c r="B121" s="43" t="s">
        <v>898</v>
      </c>
      <c r="C121" s="101">
        <v>6305</v>
      </c>
      <c r="D121" s="127">
        <f t="shared" si="4"/>
        <v>58.231199380763606</v>
      </c>
      <c r="E121" s="127">
        <v>3.4569883924312199</v>
      </c>
      <c r="F121" s="127">
        <v>2.86837932128131</v>
      </c>
      <c r="G121" s="101" t="s">
        <v>138</v>
      </c>
      <c r="H121" s="101" t="s">
        <v>138</v>
      </c>
    </row>
    <row r="122" spans="1:8" x14ac:dyDescent="0.25">
      <c r="A122" t="s">
        <v>913</v>
      </c>
      <c r="B122" s="43" t="s">
        <v>1270</v>
      </c>
      <c r="C122" s="101">
        <v>5981</v>
      </c>
      <c r="D122" s="127">
        <f t="shared" si="4"/>
        <v>55.238826882846496</v>
      </c>
      <c r="E122" s="127">
        <v>2.4565619223659798</v>
      </c>
      <c r="F122" s="127">
        <v>4.21852533021233</v>
      </c>
      <c r="G122" s="101" t="s">
        <v>138</v>
      </c>
      <c r="H122" s="101" t="s">
        <v>138</v>
      </c>
    </row>
    <row r="123" spans="1:8" x14ac:dyDescent="0.25">
      <c r="A123" t="s">
        <v>126</v>
      </c>
      <c r="B123" s="43" t="s">
        <v>906</v>
      </c>
      <c r="C123" s="101">
        <v>5115</v>
      </c>
      <c r="D123" s="127">
        <f t="shared" si="4"/>
        <v>47.240695453228525</v>
      </c>
      <c r="E123" s="127">
        <v>2.0520299566417002</v>
      </c>
      <c r="F123" s="127">
        <v>6.6746823069403698</v>
      </c>
      <c r="G123" s="101" t="s">
        <v>138</v>
      </c>
      <c r="H123" s="101" t="s">
        <v>138</v>
      </c>
    </row>
    <row r="124" spans="1:8" x14ac:dyDescent="0.25">
      <c r="A124" t="s">
        <v>995</v>
      </c>
      <c r="B124" s="43" t="s">
        <v>1271</v>
      </c>
      <c r="C124" s="101">
        <v>4242</v>
      </c>
      <c r="D124" s="127">
        <f t="shared" si="4"/>
        <v>39.177914000507407</v>
      </c>
      <c r="E124" s="127">
        <v>1.75844155844155</v>
      </c>
      <c r="F124" s="127">
        <v>3.2399811409712398</v>
      </c>
      <c r="G124" s="101">
        <v>1</v>
      </c>
      <c r="H124" s="127">
        <f t="shared" si="5"/>
        <v>0.23573785950023574</v>
      </c>
    </row>
    <row r="125" spans="1:8" x14ac:dyDescent="0.25">
      <c r="A125" t="s">
        <v>892</v>
      </c>
      <c r="B125" s="43" t="s">
        <v>893</v>
      </c>
      <c r="C125" s="101">
        <v>4206</v>
      </c>
      <c r="D125" s="127">
        <f t="shared" si="4"/>
        <v>38.845428167405508</v>
      </c>
      <c r="E125" s="127">
        <v>2.3223636800384302</v>
      </c>
      <c r="F125" s="127">
        <v>5.5884450784593396</v>
      </c>
      <c r="G125" s="101" t="s">
        <v>138</v>
      </c>
      <c r="H125" s="101" t="s">
        <v>138</v>
      </c>
    </row>
    <row r="126" spans="1:8" x14ac:dyDescent="0.25">
      <c r="A126" t="s">
        <v>619</v>
      </c>
      <c r="B126" s="43" t="s">
        <v>620</v>
      </c>
      <c r="C126" s="101">
        <v>4201</v>
      </c>
      <c r="D126" s="127">
        <f t="shared" si="4"/>
        <v>38.79924957947469</v>
      </c>
      <c r="E126" s="127">
        <v>1.7972361210388299</v>
      </c>
      <c r="F126" s="127">
        <v>5.5153534872649299</v>
      </c>
      <c r="G126" s="101" t="s">
        <v>138</v>
      </c>
      <c r="H126" s="101" t="s">
        <v>138</v>
      </c>
    </row>
    <row r="127" spans="1:8" x14ac:dyDescent="0.25">
      <c r="A127" t="s">
        <v>998</v>
      </c>
      <c r="B127" s="43" t="s">
        <v>999</v>
      </c>
      <c r="C127" s="101">
        <v>3612</v>
      </c>
      <c r="D127" s="127">
        <f t="shared" si="4"/>
        <v>33.35941192122413</v>
      </c>
      <c r="E127" s="127">
        <v>1.4317486794551</v>
      </c>
      <c r="F127" s="127">
        <v>5.8026024363233599</v>
      </c>
      <c r="G127" s="101" t="s">
        <v>138</v>
      </c>
      <c r="H127" s="101" t="s">
        <v>138</v>
      </c>
    </row>
    <row r="128" spans="1:8" x14ac:dyDescent="0.25">
      <c r="A128" t="s">
        <v>519</v>
      </c>
      <c r="B128" s="43" t="s">
        <v>520</v>
      </c>
      <c r="C128" s="101">
        <v>3375</v>
      </c>
      <c r="D128" s="127">
        <f t="shared" si="4"/>
        <v>31.170546853303282</v>
      </c>
      <c r="E128" s="127">
        <v>1.8559523809523799</v>
      </c>
      <c r="F128" s="127">
        <v>9.8817777777777707</v>
      </c>
      <c r="G128" s="101">
        <v>1</v>
      </c>
      <c r="H128" s="127">
        <f t="shared" si="5"/>
        <v>0.29629629629629628</v>
      </c>
    </row>
    <row r="129" spans="1:8" x14ac:dyDescent="0.25">
      <c r="A129" t="s">
        <v>1002</v>
      </c>
      <c r="B129" s="43" t="s">
        <v>1003</v>
      </c>
      <c r="C129" s="101">
        <v>3218</v>
      </c>
      <c r="D129" s="127">
        <f t="shared" si="4"/>
        <v>29.720539192275542</v>
      </c>
      <c r="E129" s="127">
        <v>2.4331150608044898</v>
      </c>
      <c r="F129" s="127">
        <v>3.1128029832193902</v>
      </c>
      <c r="G129" s="101" t="s">
        <v>138</v>
      </c>
      <c r="H129" s="101" t="s">
        <v>138</v>
      </c>
    </row>
    <row r="130" spans="1:8" x14ac:dyDescent="0.25">
      <c r="A130" t="s">
        <v>996</v>
      </c>
      <c r="B130" s="43" t="s">
        <v>997</v>
      </c>
      <c r="C130" s="101">
        <v>2872</v>
      </c>
      <c r="D130" s="127">
        <f t="shared" si="4"/>
        <v>26.524980907462822</v>
      </c>
      <c r="E130" s="127">
        <v>2.1556267806267799</v>
      </c>
      <c r="F130" s="127">
        <v>11.9738857938718</v>
      </c>
      <c r="G130" s="101" t="s">
        <v>138</v>
      </c>
      <c r="H130" s="101" t="s">
        <v>138</v>
      </c>
    </row>
    <row r="131" spans="1:8" x14ac:dyDescent="0.25">
      <c r="A131" t="s">
        <v>1000</v>
      </c>
      <c r="B131" s="43" t="s">
        <v>1001</v>
      </c>
      <c r="C131" s="101">
        <v>2749</v>
      </c>
      <c r="D131" s="127">
        <f t="shared" si="4"/>
        <v>25.388987644364654</v>
      </c>
      <c r="E131" s="127">
        <v>4.4538489602334899</v>
      </c>
      <c r="F131" s="127">
        <v>4.5125500181884304</v>
      </c>
      <c r="G131" s="101">
        <v>1</v>
      </c>
      <c r="H131" s="127">
        <f t="shared" si="5"/>
        <v>0.36376864314296109</v>
      </c>
    </row>
    <row r="132" spans="1:8" x14ac:dyDescent="0.25">
      <c r="A132" t="s">
        <v>901</v>
      </c>
      <c r="B132" s="43" t="s">
        <v>902</v>
      </c>
      <c r="C132" s="101">
        <v>2484</v>
      </c>
      <c r="D132" s="127">
        <f t="shared" si="4"/>
        <v>22.941522484031214</v>
      </c>
      <c r="E132" s="127">
        <v>1.7873633049817701</v>
      </c>
      <c r="F132" s="127">
        <v>13.322463768115901</v>
      </c>
      <c r="G132" s="101" t="s">
        <v>138</v>
      </c>
      <c r="H132" s="101" t="s">
        <v>138</v>
      </c>
    </row>
    <row r="133" spans="1:8" x14ac:dyDescent="0.25">
      <c r="A133" t="s">
        <v>888</v>
      </c>
      <c r="B133" s="43" t="s">
        <v>1269</v>
      </c>
      <c r="C133" s="101">
        <v>2300</v>
      </c>
      <c r="D133" s="127">
        <f t="shared" si="4"/>
        <v>21.24215044817705</v>
      </c>
      <c r="E133" s="127">
        <v>4.4951923076923004</v>
      </c>
      <c r="F133" s="127">
        <v>4.4776184267709596</v>
      </c>
      <c r="G133" s="101">
        <v>9</v>
      </c>
      <c r="H133" s="127">
        <f t="shared" si="5"/>
        <v>3.9130434782608701</v>
      </c>
    </row>
    <row r="134" spans="1:8" x14ac:dyDescent="0.25">
      <c r="A134" t="s">
        <v>627</v>
      </c>
      <c r="B134" s="43" t="s">
        <v>1004</v>
      </c>
      <c r="C134" s="101">
        <v>2254</v>
      </c>
      <c r="D134" s="127">
        <f t="shared" si="4"/>
        <v>20.817307439213508</v>
      </c>
      <c r="E134" s="127">
        <v>4.4699331848552299</v>
      </c>
      <c r="F134" s="127">
        <v>12.080301685891699</v>
      </c>
      <c r="G134" s="101" t="s">
        <v>138</v>
      </c>
      <c r="H134" s="101" t="s">
        <v>138</v>
      </c>
    </row>
    <row r="135" spans="1:8" x14ac:dyDescent="0.25">
      <c r="A135" t="s">
        <v>593</v>
      </c>
      <c r="B135" s="43" t="s">
        <v>942</v>
      </c>
      <c r="C135" s="101">
        <v>1957</v>
      </c>
      <c r="D135" s="127">
        <f t="shared" ref="D135:D198" si="6">(C135/$E$1)*100000</f>
        <v>18.074299316122822</v>
      </c>
      <c r="E135" s="127">
        <v>2.6952723535457301</v>
      </c>
      <c r="F135" s="127">
        <v>9.1619826264690793</v>
      </c>
      <c r="G135" s="101">
        <v>1</v>
      </c>
      <c r="H135" s="127">
        <f t="shared" si="5"/>
        <v>0.510986203372509</v>
      </c>
    </row>
    <row r="136" spans="1:8" x14ac:dyDescent="0.25">
      <c r="A136" t="s">
        <v>658</v>
      </c>
      <c r="B136" s="43" t="s">
        <v>659</v>
      </c>
      <c r="C136" s="101">
        <v>1943</v>
      </c>
      <c r="D136" s="127">
        <f t="shared" si="6"/>
        <v>17.944999269916526</v>
      </c>
      <c r="E136" s="127">
        <v>1.4501806917914299</v>
      </c>
      <c r="F136" s="127">
        <v>10.260422027792</v>
      </c>
      <c r="G136" s="101" t="s">
        <v>138</v>
      </c>
      <c r="H136" s="101" t="s">
        <v>138</v>
      </c>
    </row>
    <row r="137" spans="1:8" x14ac:dyDescent="0.25">
      <c r="A137" t="s">
        <v>1160</v>
      </c>
      <c r="B137" s="43" t="s">
        <v>1184</v>
      </c>
      <c r="C137" s="101">
        <v>1650</v>
      </c>
      <c r="D137" s="127">
        <f t="shared" si="6"/>
        <v>15.238934017170491</v>
      </c>
      <c r="E137" s="127">
        <v>1.8093480934809301</v>
      </c>
      <c r="F137" s="127">
        <v>6.86</v>
      </c>
      <c r="G137" s="101" t="s">
        <v>138</v>
      </c>
      <c r="H137" s="101" t="s">
        <v>138</v>
      </c>
    </row>
    <row r="138" spans="1:8" x14ac:dyDescent="0.25">
      <c r="A138" t="s">
        <v>328</v>
      </c>
      <c r="B138" s="43" t="s">
        <v>1334</v>
      </c>
      <c r="C138" s="101">
        <v>1558</v>
      </c>
      <c r="D138" s="127">
        <f t="shared" si="6"/>
        <v>14.389247999243411</v>
      </c>
      <c r="E138" s="127">
        <v>2.93500643500643</v>
      </c>
      <c r="F138" s="127">
        <v>7.2843388960205298</v>
      </c>
      <c r="G138" s="101" t="s">
        <v>138</v>
      </c>
      <c r="H138" s="101" t="s">
        <v>138</v>
      </c>
    </row>
    <row r="139" spans="1:8" x14ac:dyDescent="0.25">
      <c r="A139" t="s">
        <v>916</v>
      </c>
      <c r="B139" s="43" t="s">
        <v>917</v>
      </c>
      <c r="C139" s="101">
        <v>1473</v>
      </c>
      <c r="D139" s="127">
        <f t="shared" si="6"/>
        <v>13.604212004419475</v>
      </c>
      <c r="E139" s="127">
        <v>2.16996587030716</v>
      </c>
      <c r="F139" s="127">
        <v>5.6401900882552596</v>
      </c>
      <c r="G139" s="101" t="s">
        <v>138</v>
      </c>
      <c r="H139" s="101" t="s">
        <v>138</v>
      </c>
    </row>
    <row r="140" spans="1:8" x14ac:dyDescent="0.25">
      <c r="A140" t="s">
        <v>1333</v>
      </c>
      <c r="B140" s="43" t="s">
        <v>1335</v>
      </c>
      <c r="C140" s="101">
        <v>1431</v>
      </c>
      <c r="D140" s="127">
        <f t="shared" si="6"/>
        <v>13.21631186580059</v>
      </c>
      <c r="E140" s="127">
        <v>2.4049295774647801</v>
      </c>
      <c r="F140" s="127">
        <v>3.2506983240223399</v>
      </c>
      <c r="G140" s="101" t="s">
        <v>138</v>
      </c>
      <c r="H140" s="101" t="s">
        <v>138</v>
      </c>
    </row>
    <row r="141" spans="1:8" x14ac:dyDescent="0.25">
      <c r="A141" s="208" t="s">
        <v>882</v>
      </c>
      <c r="B141" s="208" t="s">
        <v>755</v>
      </c>
      <c r="C141" s="133">
        <v>70280</v>
      </c>
      <c r="D141" s="127">
        <f t="shared" si="6"/>
        <v>649.08623195560131</v>
      </c>
      <c r="E141" s="134">
        <v>3.1850270586723402</v>
      </c>
      <c r="F141" s="134">
        <v>8.6527603870233296</v>
      </c>
      <c r="G141" s="133">
        <v>64</v>
      </c>
      <c r="H141" s="127">
        <f t="shared" ref="H141" si="7">(G141/C141)*1000</f>
        <v>0.91064314171883898</v>
      </c>
    </row>
    <row r="142" spans="1:8" ht="15.75" thickBot="1" x14ac:dyDescent="0.3">
      <c r="A142" s="209" t="s">
        <v>882</v>
      </c>
      <c r="B142" s="209" t="s">
        <v>905</v>
      </c>
      <c r="C142" s="147">
        <v>129478</v>
      </c>
      <c r="D142" s="210">
        <f t="shared" si="6"/>
        <v>1195.8222416213339</v>
      </c>
      <c r="E142" s="210">
        <v>2.93078077613418</v>
      </c>
      <c r="F142" s="210">
        <v>7.5316610159019399</v>
      </c>
      <c r="G142" s="147">
        <f>SUM(G121:G141)</f>
        <v>77</v>
      </c>
      <c r="H142" s="210">
        <f t="shared" ref="H142" si="8">(G142/C142)*1000</f>
        <v>0.59469562396700604</v>
      </c>
    </row>
    <row r="143" spans="1:8" x14ac:dyDescent="0.25">
      <c r="A143" s="43" t="s">
        <v>882</v>
      </c>
      <c r="B143" s="42" t="s">
        <v>1246</v>
      </c>
      <c r="C143" s="101"/>
      <c r="D143" s="127"/>
      <c r="E143" s="127"/>
      <c r="F143" s="127"/>
      <c r="G143" s="101"/>
      <c r="H143" s="127"/>
    </row>
    <row r="144" spans="1:8" x14ac:dyDescent="0.25">
      <c r="A144" t="s">
        <v>445</v>
      </c>
      <c r="B144" s="43" t="s">
        <v>446</v>
      </c>
      <c r="C144" s="101">
        <v>65924</v>
      </c>
      <c r="D144" s="127">
        <f t="shared" si="6"/>
        <v>608.85544615027118</v>
      </c>
      <c r="E144" s="127">
        <v>3.6509164412292101</v>
      </c>
      <c r="F144" s="127">
        <v>30.778365997208901</v>
      </c>
      <c r="G144" s="101" t="s">
        <v>138</v>
      </c>
      <c r="H144" s="101" t="s">
        <v>138</v>
      </c>
    </row>
    <row r="145" spans="1:8" x14ac:dyDescent="0.25">
      <c r="A145" t="s">
        <v>738</v>
      </c>
      <c r="B145" s="43" t="s">
        <v>739</v>
      </c>
      <c r="C145" s="101">
        <v>22103</v>
      </c>
      <c r="D145" s="127">
        <f t="shared" si="6"/>
        <v>204.13706580698147</v>
      </c>
      <c r="E145" s="127">
        <v>4.6884166553148896</v>
      </c>
      <c r="F145" s="127">
        <v>32.108914921525098</v>
      </c>
      <c r="G145" s="101">
        <v>1</v>
      </c>
      <c r="H145" s="127">
        <f t="shared" ref="H145" si="9">(G145/C145)*1000</f>
        <v>4.5242727231597522E-2</v>
      </c>
    </row>
    <row r="146" spans="1:8" x14ac:dyDescent="0.25">
      <c r="A146" t="s">
        <v>732</v>
      </c>
      <c r="B146" s="43" t="s">
        <v>733</v>
      </c>
      <c r="C146" s="101">
        <v>10773</v>
      </c>
      <c r="D146" s="127">
        <f t="shared" si="6"/>
        <v>99.496385555744055</v>
      </c>
      <c r="E146" s="127">
        <v>1.20965042766827</v>
      </c>
      <c r="F146" s="127">
        <v>56.691636498653999</v>
      </c>
      <c r="G146" s="101" t="s">
        <v>138</v>
      </c>
      <c r="H146" s="101" t="s">
        <v>138</v>
      </c>
    </row>
    <row r="147" spans="1:8" x14ac:dyDescent="0.25">
      <c r="A147" t="s">
        <v>702</v>
      </c>
      <c r="B147" s="43" t="s">
        <v>703</v>
      </c>
      <c r="C147" s="101">
        <v>9744</v>
      </c>
      <c r="D147" s="127">
        <f t="shared" si="6"/>
        <v>89.992832159581383</v>
      </c>
      <c r="E147" s="127">
        <v>4.1453835081225501</v>
      </c>
      <c r="F147" s="127">
        <v>47.830767651888301</v>
      </c>
      <c r="G147" s="101" t="s">
        <v>138</v>
      </c>
      <c r="H147" s="101" t="s">
        <v>138</v>
      </c>
    </row>
    <row r="148" spans="1:8" x14ac:dyDescent="0.25">
      <c r="A148" t="s">
        <v>728</v>
      </c>
      <c r="B148" s="43" t="s">
        <v>1008</v>
      </c>
      <c r="C148" s="101">
        <v>6663</v>
      </c>
      <c r="D148" s="127">
        <f t="shared" si="6"/>
        <v>61.537586276610298</v>
      </c>
      <c r="E148" s="127">
        <v>4.9534604413751602</v>
      </c>
      <c r="F148" s="127">
        <v>64.489719345640097</v>
      </c>
      <c r="G148" s="101">
        <v>1</v>
      </c>
      <c r="H148" s="127">
        <f t="shared" ref="H148" si="10">(G148/C148)*1000</f>
        <v>0.15008254539996999</v>
      </c>
    </row>
    <row r="149" spans="1:8" x14ac:dyDescent="0.25">
      <c r="A149" t="s">
        <v>1005</v>
      </c>
      <c r="B149" s="43" t="s">
        <v>1006</v>
      </c>
      <c r="C149" s="101">
        <v>6477</v>
      </c>
      <c r="D149" s="127">
        <f t="shared" si="6"/>
        <v>59.8197428055838</v>
      </c>
      <c r="E149" s="127">
        <v>1.08729298870143</v>
      </c>
      <c r="F149" s="127">
        <v>32.910761154855599</v>
      </c>
      <c r="G149" s="101" t="s">
        <v>138</v>
      </c>
      <c r="H149" s="101" t="s">
        <v>138</v>
      </c>
    </row>
    <row r="150" spans="1:8" x14ac:dyDescent="0.25">
      <c r="A150" t="s">
        <v>644</v>
      </c>
      <c r="B150" s="43" t="s">
        <v>645</v>
      </c>
      <c r="C150" s="101">
        <v>6288</v>
      </c>
      <c r="D150" s="127">
        <f t="shared" si="6"/>
        <v>58.074192181798821</v>
      </c>
      <c r="E150" s="127">
        <v>1.7067920918367301</v>
      </c>
      <c r="F150" s="127">
        <v>45.605916030534303</v>
      </c>
      <c r="G150" s="101" t="s">
        <v>138</v>
      </c>
      <c r="H150" s="101" t="s">
        <v>138</v>
      </c>
    </row>
    <row r="151" spans="1:8" x14ac:dyDescent="0.25">
      <c r="A151" t="s">
        <v>1009</v>
      </c>
      <c r="B151" s="43" t="s">
        <v>1010</v>
      </c>
      <c r="C151" s="101">
        <v>5730</v>
      </c>
      <c r="D151" s="127">
        <f t="shared" si="6"/>
        <v>52.920661768719341</v>
      </c>
      <c r="E151" s="127">
        <v>1.70050672724095</v>
      </c>
      <c r="F151" s="127">
        <v>55.177312390924897</v>
      </c>
      <c r="G151" s="101" t="s">
        <v>138</v>
      </c>
      <c r="H151" s="101" t="s">
        <v>138</v>
      </c>
    </row>
    <row r="152" spans="1:8" x14ac:dyDescent="0.25">
      <c r="A152" t="s">
        <v>734</v>
      </c>
      <c r="B152" s="43" t="s">
        <v>1007</v>
      </c>
      <c r="C152" s="101">
        <v>5210</v>
      </c>
      <c r="D152" s="127">
        <f t="shared" si="6"/>
        <v>48.118088623914097</v>
      </c>
      <c r="E152" s="127">
        <v>1.5499040307101699</v>
      </c>
      <c r="F152" s="127">
        <v>42.516122840690898</v>
      </c>
      <c r="G152" s="101" t="s">
        <v>138</v>
      </c>
      <c r="H152" s="101" t="s">
        <v>138</v>
      </c>
    </row>
    <row r="153" spans="1:8" x14ac:dyDescent="0.25">
      <c r="A153" t="s">
        <v>730</v>
      </c>
      <c r="B153" s="43" t="s">
        <v>1012</v>
      </c>
      <c r="C153" s="101">
        <v>4765</v>
      </c>
      <c r="D153" s="127">
        <f t="shared" si="6"/>
        <v>44.008194298071146</v>
      </c>
      <c r="E153" s="127">
        <v>2.7852023608768901</v>
      </c>
      <c r="F153" s="127">
        <v>41.031059811122702</v>
      </c>
      <c r="G153" s="101" t="s">
        <v>138</v>
      </c>
      <c r="H153" s="101" t="s">
        <v>138</v>
      </c>
    </row>
    <row r="154" spans="1:8" x14ac:dyDescent="0.25">
      <c r="A154" t="s">
        <v>650</v>
      </c>
      <c r="B154" s="43" t="s">
        <v>1011</v>
      </c>
      <c r="C154" s="101">
        <v>3681</v>
      </c>
      <c r="D154" s="127">
        <f t="shared" si="6"/>
        <v>33.996676434669439</v>
      </c>
      <c r="E154" s="127">
        <v>5.2340308370043997</v>
      </c>
      <c r="F154" s="127">
        <v>29.786742732953002</v>
      </c>
      <c r="G154" s="101" t="s">
        <v>138</v>
      </c>
      <c r="H154" s="101" t="s">
        <v>138</v>
      </c>
    </row>
    <row r="155" spans="1:8" x14ac:dyDescent="0.25">
      <c r="A155" t="s">
        <v>890</v>
      </c>
      <c r="B155" s="43" t="s">
        <v>891</v>
      </c>
      <c r="C155" s="101">
        <v>3580</v>
      </c>
      <c r="D155" s="127">
        <f t="shared" si="6"/>
        <v>33.063868958466884</v>
      </c>
      <c r="E155" s="127">
        <v>1.9849077697037401</v>
      </c>
      <c r="F155" s="127">
        <v>57.186871508379802</v>
      </c>
      <c r="G155" s="101" t="s">
        <v>138</v>
      </c>
      <c r="H155" s="101" t="s">
        <v>138</v>
      </c>
    </row>
    <row r="156" spans="1:8" x14ac:dyDescent="0.25">
      <c r="A156" t="s">
        <v>1013</v>
      </c>
      <c r="B156" s="43" t="s">
        <v>1014</v>
      </c>
      <c r="C156" s="101">
        <v>3423</v>
      </c>
      <c r="D156" s="127">
        <f t="shared" si="6"/>
        <v>31.613861297439151</v>
      </c>
      <c r="E156" s="127">
        <v>2.86526946107784</v>
      </c>
      <c r="F156" s="127">
        <v>29.9091440257084</v>
      </c>
      <c r="G156" s="101" t="s">
        <v>138</v>
      </c>
      <c r="H156" s="101" t="s">
        <v>138</v>
      </c>
    </row>
    <row r="157" spans="1:8" x14ac:dyDescent="0.25">
      <c r="A157" t="s">
        <v>704</v>
      </c>
      <c r="B157" s="43" t="s">
        <v>1018</v>
      </c>
      <c r="C157" s="101">
        <v>3119</v>
      </c>
      <c r="D157" s="127">
        <f t="shared" si="6"/>
        <v>28.806203151245313</v>
      </c>
      <c r="E157" s="127">
        <v>3.2137576342012202</v>
      </c>
      <c r="F157" s="127">
        <v>47.169605642834199</v>
      </c>
      <c r="G157" s="101">
        <v>2</v>
      </c>
      <c r="H157" s="127">
        <f t="shared" ref="H157:H198" si="11">(G157/C157)*1000</f>
        <v>0.64123116383456236</v>
      </c>
    </row>
    <row r="158" spans="1:8" x14ac:dyDescent="0.25">
      <c r="A158" t="s">
        <v>646</v>
      </c>
      <c r="B158" s="43" t="s">
        <v>647</v>
      </c>
      <c r="C158" s="101">
        <v>3111</v>
      </c>
      <c r="D158" s="127">
        <f t="shared" si="6"/>
        <v>28.732317410556004</v>
      </c>
      <c r="E158" s="127">
        <v>1.40637065637065</v>
      </c>
      <c r="F158" s="127">
        <v>61.838637094181898</v>
      </c>
      <c r="G158" s="101" t="s">
        <v>138</v>
      </c>
      <c r="H158" s="101" t="s">
        <v>138</v>
      </c>
    </row>
    <row r="159" spans="1:8" x14ac:dyDescent="0.25">
      <c r="A159" t="s">
        <v>1178</v>
      </c>
      <c r="B159" s="43" t="s">
        <v>434</v>
      </c>
      <c r="C159" s="101">
        <v>3014</v>
      </c>
      <c r="D159" s="127">
        <f t="shared" si="6"/>
        <v>27.836452804698101</v>
      </c>
      <c r="E159" s="127">
        <v>4.2261390089790396</v>
      </c>
      <c r="F159" s="127">
        <v>30.0308560053085</v>
      </c>
      <c r="G159" s="101" t="s">
        <v>138</v>
      </c>
      <c r="H159" s="101" t="s">
        <v>138</v>
      </c>
    </row>
    <row r="160" spans="1:8" x14ac:dyDescent="0.25">
      <c r="A160" t="s">
        <v>433</v>
      </c>
      <c r="B160" s="43" t="s">
        <v>1187</v>
      </c>
      <c r="C160" s="101">
        <v>2884</v>
      </c>
      <c r="D160" s="127">
        <f t="shared" si="6"/>
        <v>26.635809518496789</v>
      </c>
      <c r="E160" s="127">
        <v>1.2214460356269601</v>
      </c>
      <c r="F160" s="127">
        <v>34.937586685159502</v>
      </c>
      <c r="G160" s="101" t="s">
        <v>138</v>
      </c>
      <c r="H160" s="101" t="s">
        <v>138</v>
      </c>
    </row>
    <row r="161" spans="1:8" x14ac:dyDescent="0.25">
      <c r="A161" t="s">
        <v>726</v>
      </c>
      <c r="B161" s="43" t="s">
        <v>727</v>
      </c>
      <c r="C161" s="101">
        <v>2856</v>
      </c>
      <c r="D161" s="127">
        <f t="shared" si="6"/>
        <v>26.3772094260842</v>
      </c>
      <c r="E161" s="127">
        <v>3.5168302945301502</v>
      </c>
      <c r="F161" s="127">
        <v>36.827380952380899</v>
      </c>
      <c r="G161" s="101" t="s">
        <v>138</v>
      </c>
      <c r="H161" s="101" t="s">
        <v>138</v>
      </c>
    </row>
    <row r="162" spans="1:8" x14ac:dyDescent="0.25">
      <c r="A162" t="s">
        <v>1016</v>
      </c>
      <c r="B162" s="43" t="s">
        <v>1017</v>
      </c>
      <c r="C162" s="101">
        <v>2680</v>
      </c>
      <c r="D162" s="127">
        <f t="shared" si="6"/>
        <v>24.751723130919341</v>
      </c>
      <c r="E162" s="127">
        <v>4.4012274645186</v>
      </c>
      <c r="F162" s="127">
        <v>31.041791044776101</v>
      </c>
      <c r="G162" s="101" t="s">
        <v>138</v>
      </c>
      <c r="H162" s="101" t="s">
        <v>138</v>
      </c>
    </row>
    <row r="163" spans="1:8" x14ac:dyDescent="0.25">
      <c r="A163" t="s">
        <v>431</v>
      </c>
      <c r="B163" s="43" t="s">
        <v>1015</v>
      </c>
      <c r="C163" s="101">
        <v>2678</v>
      </c>
      <c r="D163" s="127">
        <f t="shared" si="6"/>
        <v>24.733251695747018</v>
      </c>
      <c r="E163" s="127">
        <v>1.26714125140502</v>
      </c>
      <c r="F163" s="127">
        <v>32.344286781179903</v>
      </c>
      <c r="G163" s="101" t="s">
        <v>138</v>
      </c>
      <c r="H163" s="101" t="s">
        <v>138</v>
      </c>
    </row>
    <row r="164" spans="1:8" x14ac:dyDescent="0.25">
      <c r="A164" s="208"/>
      <c r="B164" s="208" t="s">
        <v>755</v>
      </c>
      <c r="C164" s="133">
        <v>52759</v>
      </c>
      <c r="D164" s="127">
        <f t="shared" si="6"/>
        <v>487.26722412842304</v>
      </c>
      <c r="E164" s="134">
        <v>3.1361928856179002</v>
      </c>
      <c r="F164" s="134">
        <v>39.757884761182702</v>
      </c>
      <c r="G164" s="133">
        <v>112</v>
      </c>
      <c r="H164" s="127">
        <f t="shared" si="11"/>
        <v>2.1228605545973198</v>
      </c>
    </row>
    <row r="165" spans="1:8" ht="15.75" thickBot="1" x14ac:dyDescent="0.3">
      <c r="A165" s="209"/>
      <c r="B165" s="209" t="s">
        <v>905</v>
      </c>
      <c r="C165" s="147">
        <v>221423</v>
      </c>
      <c r="D165" s="210">
        <f t="shared" si="6"/>
        <v>2045.0002950811768</v>
      </c>
      <c r="E165" s="210">
        <v>3.3165964144219102</v>
      </c>
      <c r="F165" s="210">
        <v>38.767828352850302</v>
      </c>
      <c r="G165" s="147">
        <f>SUM(G144:G164)</f>
        <v>116</v>
      </c>
      <c r="H165" s="210">
        <f t="shared" si="11"/>
        <v>0.52388414934311245</v>
      </c>
    </row>
    <row r="166" spans="1:8" x14ac:dyDescent="0.25">
      <c r="A166" s="43" t="s">
        <v>882</v>
      </c>
      <c r="B166" s="42" t="s">
        <v>100</v>
      </c>
      <c r="C166" s="101"/>
      <c r="D166" s="127"/>
      <c r="E166" s="127"/>
      <c r="F166" s="127"/>
      <c r="G166" s="101"/>
      <c r="H166" s="127"/>
    </row>
    <row r="167" spans="1:8" x14ac:dyDescent="0.25">
      <c r="A167" t="s">
        <v>367</v>
      </c>
      <c r="B167" s="43" t="s">
        <v>903</v>
      </c>
      <c r="C167" s="101">
        <v>25329</v>
      </c>
      <c r="D167" s="127">
        <f t="shared" si="6"/>
        <v>233.93149073994633</v>
      </c>
      <c r="E167" s="127">
        <v>4.3489659535766503</v>
      </c>
      <c r="F167" s="127">
        <v>57.245647281771802</v>
      </c>
      <c r="G167" s="101">
        <v>65</v>
      </c>
      <c r="H167" s="127">
        <f t="shared" si="11"/>
        <v>2.5662284338110468</v>
      </c>
    </row>
    <row r="168" spans="1:8" x14ac:dyDescent="0.25">
      <c r="A168" t="s">
        <v>629</v>
      </c>
      <c r="B168" s="43" t="s">
        <v>1019</v>
      </c>
      <c r="C168" s="101">
        <v>18432</v>
      </c>
      <c r="D168" s="127">
        <f t="shared" si="6"/>
        <v>170.23274654817365</v>
      </c>
      <c r="E168" s="127">
        <v>2.88030846095362</v>
      </c>
      <c r="F168" s="127">
        <v>57.260022785222098</v>
      </c>
      <c r="G168" s="101">
        <v>20</v>
      </c>
      <c r="H168" s="127">
        <f t="shared" si="11"/>
        <v>1.0850694444444444</v>
      </c>
    </row>
    <row r="169" spans="1:8" x14ac:dyDescent="0.25">
      <c r="A169" t="s">
        <v>315</v>
      </c>
      <c r="B169" s="43" t="s">
        <v>316</v>
      </c>
      <c r="C169" s="101">
        <v>14240</v>
      </c>
      <c r="D169" s="127">
        <f t="shared" si="6"/>
        <v>131.51661842697442</v>
      </c>
      <c r="E169" s="127">
        <v>7.35622136059217</v>
      </c>
      <c r="F169" s="127">
        <v>71.051260445193407</v>
      </c>
      <c r="G169" s="101">
        <v>368</v>
      </c>
      <c r="H169" s="127">
        <f t="shared" si="11"/>
        <v>25.842696629213481</v>
      </c>
    </row>
    <row r="170" spans="1:8" x14ac:dyDescent="0.25">
      <c r="A170" t="s">
        <v>519</v>
      </c>
      <c r="B170" s="43" t="s">
        <v>520</v>
      </c>
      <c r="C170" s="101">
        <v>12712</v>
      </c>
      <c r="D170" s="127">
        <f t="shared" si="6"/>
        <v>117.40444195531593</v>
      </c>
      <c r="E170" s="127">
        <v>2.8936914031463501</v>
      </c>
      <c r="F170" s="127">
        <v>53.106662471485798</v>
      </c>
      <c r="G170" s="101">
        <v>133</v>
      </c>
      <c r="H170" s="127">
        <f t="shared" si="11"/>
        <v>10.462555066079295</v>
      </c>
    </row>
    <row r="171" spans="1:8" x14ac:dyDescent="0.25">
      <c r="A171" t="s">
        <v>509</v>
      </c>
      <c r="B171" s="43" t="s">
        <v>1021</v>
      </c>
      <c r="C171" s="101">
        <v>10291</v>
      </c>
      <c r="D171" s="127">
        <f t="shared" si="6"/>
        <v>95.044769679213047</v>
      </c>
      <c r="E171" s="127">
        <v>6.5732733320289496</v>
      </c>
      <c r="F171" s="127">
        <v>77.519770717963596</v>
      </c>
      <c r="G171" s="101">
        <v>265</v>
      </c>
      <c r="H171" s="127">
        <f t="shared" si="11"/>
        <v>25.750655912933631</v>
      </c>
    </row>
    <row r="172" spans="1:8" x14ac:dyDescent="0.25">
      <c r="A172" t="s">
        <v>321</v>
      </c>
      <c r="B172" s="43" t="s">
        <v>1020</v>
      </c>
      <c r="C172" s="101">
        <v>9637</v>
      </c>
      <c r="D172" s="127">
        <f t="shared" si="6"/>
        <v>89.004610377861837</v>
      </c>
      <c r="E172" s="127">
        <v>2.3084907618849901</v>
      </c>
      <c r="F172" s="127">
        <v>51.855660475251597</v>
      </c>
      <c r="G172" s="101">
        <v>7</v>
      </c>
      <c r="H172" s="127">
        <f t="shared" si="11"/>
        <v>0.72636712669918024</v>
      </c>
    </row>
    <row r="173" spans="1:8" x14ac:dyDescent="0.25">
      <c r="A173" t="s">
        <v>627</v>
      </c>
      <c r="B173" s="43" t="s">
        <v>1004</v>
      </c>
      <c r="C173" s="101">
        <v>9543</v>
      </c>
      <c r="D173" s="127">
        <f t="shared" si="6"/>
        <v>88.136452924762423</v>
      </c>
      <c r="E173" s="127">
        <v>4.38420333998529</v>
      </c>
      <c r="F173" s="127">
        <v>38.579377554228202</v>
      </c>
      <c r="G173" s="101">
        <v>13</v>
      </c>
      <c r="H173" s="127">
        <f t="shared" si="11"/>
        <v>1.362255056062035</v>
      </c>
    </row>
    <row r="174" spans="1:8" x14ac:dyDescent="0.25">
      <c r="A174" t="s">
        <v>1022</v>
      </c>
      <c r="B174" s="43" t="s">
        <v>1023</v>
      </c>
      <c r="C174" s="101">
        <v>8574</v>
      </c>
      <c r="D174" s="127">
        <f t="shared" si="6"/>
        <v>79.187042583769582</v>
      </c>
      <c r="E174" s="127">
        <v>2.6902758298270202</v>
      </c>
      <c r="F174" s="127">
        <v>48.858875670632102</v>
      </c>
      <c r="G174" s="101">
        <v>16</v>
      </c>
      <c r="H174" s="127">
        <f t="shared" si="11"/>
        <v>1.8661068346162819</v>
      </c>
    </row>
    <row r="175" spans="1:8" x14ac:dyDescent="0.25">
      <c r="A175" t="s">
        <v>204</v>
      </c>
      <c r="B175" s="43" t="s">
        <v>582</v>
      </c>
      <c r="C175" s="101">
        <v>6905</v>
      </c>
      <c r="D175" s="127">
        <f t="shared" si="6"/>
        <v>63.772629932461967</v>
      </c>
      <c r="E175" s="127">
        <v>4.06506303434284</v>
      </c>
      <c r="F175" s="127">
        <v>62.603910209992698</v>
      </c>
      <c r="G175" s="101">
        <v>15</v>
      </c>
      <c r="H175" s="127">
        <f t="shared" si="11"/>
        <v>2.172338884866039</v>
      </c>
    </row>
    <row r="176" spans="1:8" x14ac:dyDescent="0.25">
      <c r="A176" t="s">
        <v>714</v>
      </c>
      <c r="B176" s="43" t="s">
        <v>1026</v>
      </c>
      <c r="C176" s="101">
        <v>6715</v>
      </c>
      <c r="D176" s="127">
        <f t="shared" si="6"/>
        <v>62.017843591090816</v>
      </c>
      <c r="E176" s="127">
        <v>7.3192516596258299</v>
      </c>
      <c r="F176" s="127">
        <v>64.667658877809203</v>
      </c>
      <c r="G176" s="101">
        <v>392</v>
      </c>
      <c r="H176" s="127">
        <f t="shared" si="11"/>
        <v>58.376768428890543</v>
      </c>
    </row>
    <row r="177" spans="1:8" x14ac:dyDescent="0.25">
      <c r="A177" t="s">
        <v>1024</v>
      </c>
      <c r="B177" s="43" t="s">
        <v>1025</v>
      </c>
      <c r="C177" s="101">
        <v>6357</v>
      </c>
      <c r="D177" s="127">
        <f t="shared" si="6"/>
        <v>58.711456695244131</v>
      </c>
      <c r="E177" s="127">
        <v>4.82316784869976</v>
      </c>
      <c r="F177" s="127">
        <v>60.605159666509302</v>
      </c>
      <c r="G177" s="101">
        <v>25</v>
      </c>
      <c r="H177" s="127">
        <f t="shared" si="11"/>
        <v>3.9326726443290858</v>
      </c>
    </row>
    <row r="178" spans="1:8" x14ac:dyDescent="0.25">
      <c r="A178" t="s">
        <v>753</v>
      </c>
      <c r="B178" s="43" t="s">
        <v>754</v>
      </c>
      <c r="C178" s="101">
        <v>5680</v>
      </c>
      <c r="D178" s="127">
        <f t="shared" si="6"/>
        <v>52.458875889411146</v>
      </c>
      <c r="E178" s="127">
        <v>1.84840472413185</v>
      </c>
      <c r="F178" s="127">
        <v>42.021654929577402</v>
      </c>
      <c r="G178" s="101">
        <v>2</v>
      </c>
      <c r="H178" s="127">
        <f t="shared" si="11"/>
        <v>0.35211267605633806</v>
      </c>
    </row>
    <row r="179" spans="1:8" x14ac:dyDescent="0.25">
      <c r="A179" t="s">
        <v>661</v>
      </c>
      <c r="B179" s="43" t="s">
        <v>662</v>
      </c>
      <c r="C179" s="101">
        <v>5057</v>
      </c>
      <c r="D179" s="127">
        <f t="shared" si="6"/>
        <v>46.705023833231017</v>
      </c>
      <c r="E179" s="127">
        <v>5.5129831516352796</v>
      </c>
      <c r="F179" s="127">
        <v>51.567925647617102</v>
      </c>
      <c r="G179" s="101">
        <v>5</v>
      </c>
      <c r="H179" s="127">
        <f t="shared" si="11"/>
        <v>0.98872849515523031</v>
      </c>
    </row>
    <row r="180" spans="1:8" x14ac:dyDescent="0.25">
      <c r="A180" t="s">
        <v>634</v>
      </c>
      <c r="B180" s="43" t="s">
        <v>1336</v>
      </c>
      <c r="C180" s="101">
        <v>5032</v>
      </c>
      <c r="D180" s="127">
        <f t="shared" si="6"/>
        <v>46.47413089357692</v>
      </c>
      <c r="E180" s="127">
        <v>1.6485514485514401</v>
      </c>
      <c r="F180" s="127">
        <v>68.484697933227295</v>
      </c>
      <c r="G180" s="101">
        <v>1</v>
      </c>
      <c r="H180" s="127">
        <f t="shared" si="11"/>
        <v>0.1987281399046105</v>
      </c>
    </row>
    <row r="181" spans="1:8" x14ac:dyDescent="0.25">
      <c r="A181" t="s">
        <v>716</v>
      </c>
      <c r="B181" s="43" t="s">
        <v>1337</v>
      </c>
      <c r="C181" s="101">
        <v>5007</v>
      </c>
      <c r="D181" s="127">
        <f t="shared" si="6"/>
        <v>46.243237953922822</v>
      </c>
      <c r="E181" s="127">
        <v>1.5648594377509999</v>
      </c>
      <c r="F181" s="127">
        <v>69.1158378270421</v>
      </c>
      <c r="G181" s="101" t="s">
        <v>138</v>
      </c>
      <c r="H181" s="101" t="s">
        <v>138</v>
      </c>
    </row>
    <row r="182" spans="1:8" x14ac:dyDescent="0.25">
      <c r="A182" t="s">
        <v>996</v>
      </c>
      <c r="B182" s="43" t="s">
        <v>997</v>
      </c>
      <c r="C182" s="101">
        <v>4942</v>
      </c>
      <c r="D182" s="127">
        <f t="shared" si="6"/>
        <v>45.642916310822166</v>
      </c>
      <c r="E182" s="127">
        <v>3.0170612070803999</v>
      </c>
      <c r="F182" s="127">
        <v>49.653986240388498</v>
      </c>
      <c r="G182" s="101">
        <v>30</v>
      </c>
      <c r="H182" s="127">
        <f t="shared" si="11"/>
        <v>6.0704168352893566</v>
      </c>
    </row>
    <row r="183" spans="1:8" x14ac:dyDescent="0.25">
      <c r="A183" t="s">
        <v>1028</v>
      </c>
      <c r="B183" s="43" t="s">
        <v>1029</v>
      </c>
      <c r="C183" s="101">
        <v>4859</v>
      </c>
      <c r="D183" s="127">
        <f t="shared" si="6"/>
        <v>44.876351751170553</v>
      </c>
      <c r="E183" s="127">
        <v>6.0701030927834996</v>
      </c>
      <c r="F183" s="127">
        <v>64.326610413665307</v>
      </c>
      <c r="G183" s="101">
        <v>69</v>
      </c>
      <c r="H183" s="127">
        <f t="shared" si="11"/>
        <v>14.200452768059272</v>
      </c>
    </row>
    <row r="184" spans="1:8" x14ac:dyDescent="0.25">
      <c r="A184" t="s">
        <v>658</v>
      </c>
      <c r="B184" s="43" t="s">
        <v>659</v>
      </c>
      <c r="C184" s="101">
        <v>4480</v>
      </c>
      <c r="D184" s="127">
        <f t="shared" si="6"/>
        <v>41.376014786014423</v>
      </c>
      <c r="E184" s="127">
        <v>2.6309789897183702</v>
      </c>
      <c r="F184" s="127">
        <v>44.6040178571428</v>
      </c>
      <c r="G184" s="101" t="s">
        <v>138</v>
      </c>
      <c r="H184" s="101" t="s">
        <v>138</v>
      </c>
    </row>
    <row r="185" spans="1:8" x14ac:dyDescent="0.25">
      <c r="A185" t="s">
        <v>186</v>
      </c>
      <c r="B185" s="43" t="s">
        <v>1027</v>
      </c>
      <c r="C185" s="101">
        <v>4322</v>
      </c>
      <c r="D185" s="127">
        <f t="shared" si="6"/>
        <v>39.916771407400525</v>
      </c>
      <c r="E185" s="127">
        <v>9.8076031525266494</v>
      </c>
      <c r="F185" s="127">
        <v>70.25</v>
      </c>
      <c r="G185" s="101">
        <v>205</v>
      </c>
      <c r="H185" s="127">
        <f t="shared" si="11"/>
        <v>47.431744562702455</v>
      </c>
    </row>
    <row r="186" spans="1:8" x14ac:dyDescent="0.25">
      <c r="A186" t="s">
        <v>359</v>
      </c>
      <c r="B186" s="43" t="s">
        <v>1338</v>
      </c>
      <c r="C186" s="101">
        <v>4135</v>
      </c>
      <c r="D186" s="127">
        <f t="shared" si="6"/>
        <v>38.189692218787869</v>
      </c>
      <c r="E186" s="127">
        <v>2.6230936819172102</v>
      </c>
      <c r="F186" s="127">
        <v>53.138089480048301</v>
      </c>
      <c r="G186" s="101" t="s">
        <v>138</v>
      </c>
      <c r="H186" s="101" t="s">
        <v>138</v>
      </c>
    </row>
    <row r="187" spans="1:8" x14ac:dyDescent="0.25">
      <c r="A187" s="43"/>
      <c r="B187" s="208" t="s">
        <v>755</v>
      </c>
      <c r="C187" s="133">
        <v>157160</v>
      </c>
      <c r="D187" s="127">
        <f t="shared" si="6"/>
        <v>1451.485375841524</v>
      </c>
      <c r="E187" s="134">
        <v>5.0614780860680399</v>
      </c>
      <c r="F187" s="134">
        <v>56.542034370645602</v>
      </c>
      <c r="G187" s="133">
        <v>2962</v>
      </c>
      <c r="H187" s="127">
        <f t="shared" si="11"/>
        <v>18.847034868923391</v>
      </c>
    </row>
    <row r="188" spans="1:8" ht="15.75" thickBot="1" x14ac:dyDescent="0.3">
      <c r="A188" s="209"/>
      <c r="B188" s="209" t="s">
        <v>905</v>
      </c>
      <c r="C188" s="147">
        <v>324292</v>
      </c>
      <c r="D188" s="210">
        <f t="shared" si="6"/>
        <v>2995.0693274522746</v>
      </c>
      <c r="E188" s="210">
        <v>4.70296744543269</v>
      </c>
      <c r="F188" s="210">
        <v>57.196066762664401</v>
      </c>
      <c r="G188" s="147">
        <f>SUM(G167:G187)</f>
        <v>4593</v>
      </c>
      <c r="H188" s="210">
        <f t="shared" si="11"/>
        <v>14.163161595105645</v>
      </c>
    </row>
    <row r="189" spans="1:8" x14ac:dyDescent="0.25">
      <c r="A189" s="43"/>
      <c r="B189" s="42" t="s">
        <v>1254</v>
      </c>
      <c r="C189" s="101"/>
      <c r="D189" s="127"/>
      <c r="E189" s="127"/>
      <c r="F189" s="127"/>
      <c r="G189" s="101"/>
      <c r="H189" s="127"/>
    </row>
    <row r="190" spans="1:8" x14ac:dyDescent="0.25">
      <c r="A190" t="s">
        <v>921</v>
      </c>
      <c r="B190" s="43" t="s">
        <v>922</v>
      </c>
      <c r="C190" s="101">
        <v>2500</v>
      </c>
      <c r="D190" s="127">
        <f t="shared" si="6"/>
        <v>23.089293965409837</v>
      </c>
      <c r="E190" s="127">
        <v>8.5800567490879605</v>
      </c>
      <c r="F190" s="127">
        <v>65.0304</v>
      </c>
      <c r="G190" s="101">
        <v>692</v>
      </c>
      <c r="H190" s="127">
        <f t="shared" si="11"/>
        <v>276.8</v>
      </c>
    </row>
    <row r="191" spans="1:8" x14ac:dyDescent="0.25">
      <c r="A191" t="s">
        <v>1157</v>
      </c>
      <c r="B191" s="43" t="s">
        <v>1179</v>
      </c>
      <c r="C191" s="101">
        <v>1249</v>
      </c>
      <c r="D191" s="127">
        <f t="shared" si="6"/>
        <v>11.535411265118753</v>
      </c>
      <c r="E191" s="127">
        <v>13.6269137792103</v>
      </c>
      <c r="F191" s="127">
        <v>66.322658126501196</v>
      </c>
      <c r="G191" s="101">
        <v>538</v>
      </c>
      <c r="H191" s="127">
        <f t="shared" si="11"/>
        <v>430.74459567654122</v>
      </c>
    </row>
    <row r="192" spans="1:8" x14ac:dyDescent="0.25">
      <c r="A192" t="s">
        <v>519</v>
      </c>
      <c r="B192" s="43" t="s">
        <v>520</v>
      </c>
      <c r="C192" s="101">
        <v>1092</v>
      </c>
      <c r="D192" s="127">
        <f t="shared" si="6"/>
        <v>10.085403604091017</v>
      </c>
      <c r="E192" s="127">
        <v>7.6096207215541103</v>
      </c>
      <c r="F192" s="127">
        <v>59.080586080586002</v>
      </c>
      <c r="G192" s="101">
        <v>215</v>
      </c>
      <c r="H192" s="127">
        <f t="shared" si="11"/>
        <v>196.88644688644689</v>
      </c>
    </row>
    <row r="193" spans="1:8" x14ac:dyDescent="0.25">
      <c r="A193" t="s">
        <v>1031</v>
      </c>
      <c r="B193" s="43" t="s">
        <v>1032</v>
      </c>
      <c r="C193" s="101">
        <v>978</v>
      </c>
      <c r="D193" s="127">
        <f t="shared" si="6"/>
        <v>9.0325317992683285</v>
      </c>
      <c r="E193" s="127">
        <v>5.5397667020148402</v>
      </c>
      <c r="F193" s="127">
        <v>65.869120654396696</v>
      </c>
      <c r="G193" s="101">
        <v>558</v>
      </c>
      <c r="H193" s="127">
        <f t="shared" si="11"/>
        <v>570.55214723926383</v>
      </c>
    </row>
    <row r="194" spans="1:8" x14ac:dyDescent="0.25">
      <c r="A194" t="s">
        <v>899</v>
      </c>
      <c r="B194" s="43" t="s">
        <v>900</v>
      </c>
      <c r="C194" s="101">
        <v>932</v>
      </c>
      <c r="D194" s="127">
        <f t="shared" si="6"/>
        <v>8.6076887903047865</v>
      </c>
      <c r="E194" s="127">
        <v>8.8918032786885206</v>
      </c>
      <c r="F194" s="127">
        <v>66.535407725321804</v>
      </c>
      <c r="G194" s="101">
        <v>381</v>
      </c>
      <c r="H194" s="127">
        <f t="shared" si="11"/>
        <v>408.79828326180257</v>
      </c>
    </row>
    <row r="195" spans="1:8" x14ac:dyDescent="0.25">
      <c r="A195" t="s">
        <v>509</v>
      </c>
      <c r="B195" s="43" t="s">
        <v>1021</v>
      </c>
      <c r="C195" s="101">
        <v>872</v>
      </c>
      <c r="D195" s="127">
        <f t="shared" si="6"/>
        <v>8.0535457351349518</v>
      </c>
      <c r="E195" s="127">
        <v>3.4180138568129301</v>
      </c>
      <c r="F195" s="127">
        <v>78.122706422018297</v>
      </c>
      <c r="G195" s="101">
        <v>88</v>
      </c>
      <c r="H195" s="127">
        <f t="shared" si="11"/>
        <v>100.91743119266056</v>
      </c>
    </row>
    <row r="196" spans="1:8" x14ac:dyDescent="0.25">
      <c r="A196" t="s">
        <v>884</v>
      </c>
      <c r="B196" s="43" t="s">
        <v>885</v>
      </c>
      <c r="C196" s="101">
        <v>762</v>
      </c>
      <c r="D196" s="127">
        <f t="shared" si="6"/>
        <v>7.0376168006569175</v>
      </c>
      <c r="E196" s="127">
        <v>7.9092140921409202</v>
      </c>
      <c r="F196" s="127">
        <v>70.199475065616795</v>
      </c>
      <c r="G196" s="101">
        <v>238</v>
      </c>
      <c r="H196" s="127">
        <f t="shared" si="11"/>
        <v>312.33595800524932</v>
      </c>
    </row>
    <row r="197" spans="1:8" x14ac:dyDescent="0.25">
      <c r="A197" t="s">
        <v>606</v>
      </c>
      <c r="B197" s="43" t="s">
        <v>607</v>
      </c>
      <c r="C197" s="101">
        <v>750</v>
      </c>
      <c r="D197" s="127">
        <f t="shared" si="6"/>
        <v>6.9267881896229504</v>
      </c>
      <c r="E197" s="127">
        <v>5.0259917920656596</v>
      </c>
      <c r="F197" s="127">
        <v>67.373333333333306</v>
      </c>
      <c r="G197" s="101">
        <v>171</v>
      </c>
      <c r="H197" s="127">
        <f t="shared" si="11"/>
        <v>228</v>
      </c>
    </row>
    <row r="198" spans="1:8" x14ac:dyDescent="0.25">
      <c r="A198" t="s">
        <v>634</v>
      </c>
      <c r="B198" s="43" t="s">
        <v>1033</v>
      </c>
      <c r="C198" s="101">
        <v>687</v>
      </c>
      <c r="D198" s="127">
        <f t="shared" si="6"/>
        <v>6.3449379816946223</v>
      </c>
      <c r="E198" s="127">
        <v>1.3221083455344</v>
      </c>
      <c r="F198" s="127">
        <v>69.170305676855804</v>
      </c>
      <c r="G198" s="101">
        <v>7</v>
      </c>
      <c r="H198" s="127">
        <f t="shared" si="11"/>
        <v>10.189228529839884</v>
      </c>
    </row>
    <row r="199" spans="1:8" x14ac:dyDescent="0.25">
      <c r="A199" t="s">
        <v>608</v>
      </c>
      <c r="B199" s="43" t="s">
        <v>609</v>
      </c>
      <c r="C199" s="101">
        <v>669</v>
      </c>
      <c r="D199" s="127">
        <f t="shared" ref="D199:D262" si="12">(C199/$E$1)*100000</f>
        <v>6.1786950651436712</v>
      </c>
      <c r="E199" s="127">
        <v>2.6196969696969599</v>
      </c>
      <c r="F199" s="127">
        <v>67.799701046337802</v>
      </c>
      <c r="G199" s="101">
        <v>16</v>
      </c>
      <c r="H199" s="127">
        <f t="shared" ref="H199:H257" si="13">(G199/C199)*1000</f>
        <v>23.916292974588938</v>
      </c>
    </row>
    <row r="200" spans="1:8" x14ac:dyDescent="0.25">
      <c r="A200" t="s">
        <v>1169</v>
      </c>
      <c r="B200" s="43" t="s">
        <v>1188</v>
      </c>
      <c r="C200" s="101">
        <v>618</v>
      </c>
      <c r="D200" s="127">
        <f t="shared" si="12"/>
        <v>5.7076734682493111</v>
      </c>
      <c r="E200" s="127">
        <v>2.9305785123966901</v>
      </c>
      <c r="F200" s="127">
        <v>68.778317152103497</v>
      </c>
      <c r="G200" s="101">
        <v>20</v>
      </c>
      <c r="H200" s="127">
        <f t="shared" si="13"/>
        <v>32.362459546925564</v>
      </c>
    </row>
    <row r="201" spans="1:8" x14ac:dyDescent="0.25">
      <c r="A201" t="s">
        <v>610</v>
      </c>
      <c r="B201" s="43" t="s">
        <v>611</v>
      </c>
      <c r="C201" s="101">
        <v>615</v>
      </c>
      <c r="D201" s="127">
        <f t="shared" si="12"/>
        <v>5.6799663154908204</v>
      </c>
      <c r="E201" s="127">
        <v>5.6386138613861299</v>
      </c>
      <c r="F201" s="127">
        <v>69.827642276422694</v>
      </c>
      <c r="G201" s="101">
        <v>124</v>
      </c>
      <c r="H201" s="127">
        <f t="shared" si="13"/>
        <v>201.6260162601626</v>
      </c>
    </row>
    <row r="202" spans="1:8" x14ac:dyDescent="0.25">
      <c r="A202" t="s">
        <v>716</v>
      </c>
      <c r="B202" s="43" t="s">
        <v>1030</v>
      </c>
      <c r="C202" s="101">
        <v>574</v>
      </c>
      <c r="D202" s="127">
        <f t="shared" si="12"/>
        <v>5.3013018944580983</v>
      </c>
      <c r="E202" s="127">
        <v>1.39229422066549</v>
      </c>
      <c r="F202" s="127">
        <v>70.233449477351897</v>
      </c>
      <c r="G202" s="101">
        <v>3</v>
      </c>
      <c r="H202" s="127">
        <f t="shared" si="13"/>
        <v>5.2264808362369344</v>
      </c>
    </row>
    <row r="203" spans="1:8" x14ac:dyDescent="0.25">
      <c r="A203" t="s">
        <v>714</v>
      </c>
      <c r="B203" s="43" t="s">
        <v>1026</v>
      </c>
      <c r="C203" s="101">
        <v>518</v>
      </c>
      <c r="D203" s="127">
        <f t="shared" si="12"/>
        <v>4.7841017096329175</v>
      </c>
      <c r="E203" s="127">
        <v>8.0606653620352198</v>
      </c>
      <c r="F203" s="127">
        <v>70.320463320463304</v>
      </c>
      <c r="G203" s="101">
        <v>137</v>
      </c>
      <c r="H203" s="127">
        <f t="shared" si="13"/>
        <v>264.4787644787645</v>
      </c>
    </row>
    <row r="204" spans="1:8" x14ac:dyDescent="0.25">
      <c r="A204" t="s">
        <v>315</v>
      </c>
      <c r="B204" s="43" t="s">
        <v>316</v>
      </c>
      <c r="C204" s="101">
        <v>509</v>
      </c>
      <c r="D204" s="127">
        <f t="shared" si="12"/>
        <v>4.7009802513574428</v>
      </c>
      <c r="E204" s="127">
        <v>3.41584158415841</v>
      </c>
      <c r="F204" s="127">
        <v>70.807465618860505</v>
      </c>
      <c r="G204" s="101">
        <v>76</v>
      </c>
      <c r="H204" s="127">
        <f t="shared" si="13"/>
        <v>149.31237721021611</v>
      </c>
    </row>
    <row r="205" spans="1:8" x14ac:dyDescent="0.25">
      <c r="A205" t="s">
        <v>1034</v>
      </c>
      <c r="B205" s="43" t="s">
        <v>1035</v>
      </c>
      <c r="C205" s="101">
        <v>466</v>
      </c>
      <c r="D205" s="127">
        <f t="shared" si="12"/>
        <v>4.3038443951523933</v>
      </c>
      <c r="E205" s="127">
        <v>9.6889848812094996</v>
      </c>
      <c r="F205" s="127">
        <v>45.259656652360498</v>
      </c>
      <c r="G205" s="101">
        <v>68</v>
      </c>
      <c r="H205" s="127">
        <f t="shared" si="13"/>
        <v>145.92274678111588</v>
      </c>
    </row>
    <row r="206" spans="1:8" x14ac:dyDescent="0.25">
      <c r="A206" t="s">
        <v>186</v>
      </c>
      <c r="B206" s="43" t="s">
        <v>1027</v>
      </c>
      <c r="C206" s="101">
        <v>459</v>
      </c>
      <c r="D206" s="127">
        <f t="shared" si="12"/>
        <v>4.239194372049246</v>
      </c>
      <c r="E206" s="127">
        <v>6.2456140350877103</v>
      </c>
      <c r="F206" s="127">
        <v>70.764705882352899</v>
      </c>
      <c r="G206" s="101">
        <v>67</v>
      </c>
      <c r="H206" s="127">
        <f t="shared" si="13"/>
        <v>145.96949891067538</v>
      </c>
    </row>
    <row r="207" spans="1:8" x14ac:dyDescent="0.25">
      <c r="A207" t="s">
        <v>951</v>
      </c>
      <c r="B207" s="43" t="s">
        <v>952</v>
      </c>
      <c r="C207" s="101">
        <v>400</v>
      </c>
      <c r="D207" s="127">
        <f t="shared" si="12"/>
        <v>3.694287034465574</v>
      </c>
      <c r="E207" s="127">
        <v>6.6288659793814402</v>
      </c>
      <c r="F207" s="127">
        <v>63.877499999999998</v>
      </c>
      <c r="G207" s="101">
        <v>185</v>
      </c>
      <c r="H207" s="127">
        <f t="shared" si="13"/>
        <v>462.5</v>
      </c>
    </row>
    <row r="208" spans="1:8" x14ac:dyDescent="0.25">
      <c r="A208" t="s">
        <v>1058</v>
      </c>
      <c r="B208" s="43" t="s">
        <v>1059</v>
      </c>
      <c r="C208" s="101">
        <v>395</v>
      </c>
      <c r="D208" s="127">
        <f t="shared" si="12"/>
        <v>3.6481084465347542</v>
      </c>
      <c r="E208" s="127">
        <v>2.1984732824427402</v>
      </c>
      <c r="F208" s="127">
        <v>63.7670886075949</v>
      </c>
      <c r="G208" s="101">
        <v>10</v>
      </c>
      <c r="H208" s="127">
        <f t="shared" si="13"/>
        <v>25.316455696202532</v>
      </c>
    </row>
    <row r="209" spans="1:8" x14ac:dyDescent="0.25">
      <c r="A209" t="s">
        <v>888</v>
      </c>
      <c r="B209" s="43" t="s">
        <v>889</v>
      </c>
      <c r="C209" s="101">
        <v>391</v>
      </c>
      <c r="D209" s="127">
        <f t="shared" si="12"/>
        <v>3.6111655761900985</v>
      </c>
      <c r="E209" s="127">
        <v>10.020671834625301</v>
      </c>
      <c r="F209" s="127">
        <v>65.667519181585604</v>
      </c>
      <c r="G209" s="101">
        <v>139</v>
      </c>
      <c r="H209" s="127">
        <f t="shared" si="13"/>
        <v>355.4987212276215</v>
      </c>
    </row>
    <row r="210" spans="1:8" x14ac:dyDescent="0.25">
      <c r="A210" s="208"/>
      <c r="B210" s="208" t="s">
        <v>755</v>
      </c>
      <c r="C210" s="133">
        <v>18496</v>
      </c>
      <c r="D210" s="127">
        <f t="shared" si="12"/>
        <v>170.82383247368816</v>
      </c>
      <c r="E210" s="134">
        <v>5.2390109890109802</v>
      </c>
      <c r="F210" s="134">
        <v>58.4514489619377</v>
      </c>
      <c r="G210" s="133">
        <v>2499</v>
      </c>
      <c r="H210" s="127">
        <f t="shared" si="13"/>
        <v>135.11029411764704</v>
      </c>
    </row>
    <row r="211" spans="1:8" ht="15.75" thickBot="1" x14ac:dyDescent="0.3">
      <c r="A211" s="209"/>
      <c r="B211" s="209" t="s">
        <v>905</v>
      </c>
      <c r="C211" s="147">
        <v>33677</v>
      </c>
      <c r="D211" s="210">
        <f t="shared" si="12"/>
        <v>311.03126114924282</v>
      </c>
      <c r="E211" s="210">
        <v>5.9279339042335</v>
      </c>
      <c r="F211" s="210">
        <v>62.186477417822204</v>
      </c>
      <c r="G211" s="147">
        <f>SUM(G190:G210)</f>
        <v>6232</v>
      </c>
      <c r="H211" s="210">
        <f t="shared" si="13"/>
        <v>185.05211271787866</v>
      </c>
    </row>
    <row r="212" spans="1:8" x14ac:dyDescent="0.25">
      <c r="A212" s="43" t="s">
        <v>882</v>
      </c>
      <c r="B212" s="42" t="s">
        <v>112</v>
      </c>
      <c r="C212" s="101"/>
      <c r="D212" s="127"/>
      <c r="E212" s="127"/>
      <c r="F212" s="127"/>
      <c r="G212" s="101"/>
      <c r="H212" s="127"/>
    </row>
    <row r="213" spans="1:8" x14ac:dyDescent="0.25">
      <c r="A213" t="s">
        <v>716</v>
      </c>
      <c r="B213" s="43" t="s">
        <v>1030</v>
      </c>
      <c r="C213" s="101">
        <v>21508</v>
      </c>
      <c r="D213" s="127">
        <f t="shared" si="12"/>
        <v>198.64181384321392</v>
      </c>
      <c r="E213" s="127">
        <v>6.6560959732167699</v>
      </c>
      <c r="F213" s="127">
        <v>67.682040076247105</v>
      </c>
      <c r="G213" s="101">
        <v>5</v>
      </c>
      <c r="H213" s="127">
        <f t="shared" si="13"/>
        <v>0.23247163846010788</v>
      </c>
    </row>
    <row r="214" spans="1:8" x14ac:dyDescent="0.25">
      <c r="A214" t="s">
        <v>634</v>
      </c>
      <c r="B214" s="43" t="s">
        <v>1033</v>
      </c>
      <c r="C214" s="101">
        <v>20488</v>
      </c>
      <c r="D214" s="127">
        <f t="shared" si="12"/>
        <v>189.22138190532669</v>
      </c>
      <c r="E214" s="127">
        <v>7.5601777256969802</v>
      </c>
      <c r="F214" s="127">
        <v>67.463442014837895</v>
      </c>
      <c r="G214" s="101">
        <v>8</v>
      </c>
      <c r="H214" s="127">
        <f t="shared" si="13"/>
        <v>0.39047247169074584</v>
      </c>
    </row>
    <row r="215" spans="1:8" x14ac:dyDescent="0.25">
      <c r="A215" t="s">
        <v>720</v>
      </c>
      <c r="B215" s="43" t="s">
        <v>721</v>
      </c>
      <c r="C215" s="101">
        <v>12469</v>
      </c>
      <c r="D215" s="127">
        <f t="shared" si="12"/>
        <v>115.16016258187811</v>
      </c>
      <c r="E215" s="127">
        <v>2.1046763455522499</v>
      </c>
      <c r="F215" s="127">
        <v>48.603496671745901</v>
      </c>
      <c r="G215" s="101" t="s">
        <v>138</v>
      </c>
      <c r="H215" s="101" t="s">
        <v>138</v>
      </c>
    </row>
    <row r="216" spans="1:8" x14ac:dyDescent="0.25">
      <c r="A216" t="s">
        <v>509</v>
      </c>
      <c r="B216" s="43" t="s">
        <v>1021</v>
      </c>
      <c r="C216" s="101">
        <v>8150</v>
      </c>
      <c r="D216" s="127">
        <f t="shared" si="12"/>
        <v>75.271098327236061</v>
      </c>
      <c r="E216" s="127">
        <v>7.6430689399555201</v>
      </c>
      <c r="F216" s="127">
        <v>76.580051527419897</v>
      </c>
      <c r="G216" s="101">
        <v>118</v>
      </c>
      <c r="H216" s="127">
        <f t="shared" si="13"/>
        <v>14.478527607361963</v>
      </c>
    </row>
    <row r="217" spans="1:8" x14ac:dyDescent="0.25">
      <c r="A217" t="s">
        <v>1039</v>
      </c>
      <c r="B217" s="43" t="s">
        <v>1040</v>
      </c>
      <c r="C217" s="101">
        <v>5222</v>
      </c>
      <c r="D217" s="127">
        <f t="shared" si="12"/>
        <v>48.228917234948064</v>
      </c>
      <c r="E217" s="127">
        <v>10.3267497603068</v>
      </c>
      <c r="F217" s="127">
        <v>70.451168134814196</v>
      </c>
      <c r="G217" s="101">
        <v>22</v>
      </c>
      <c r="H217" s="127">
        <f t="shared" si="13"/>
        <v>4.2129452317119878</v>
      </c>
    </row>
    <row r="218" spans="1:8" x14ac:dyDescent="0.25">
      <c r="A218" t="s">
        <v>1037</v>
      </c>
      <c r="B218" s="43" t="s">
        <v>1038</v>
      </c>
      <c r="C218" s="101">
        <v>5101</v>
      </c>
      <c r="D218" s="127">
        <f t="shared" si="12"/>
        <v>47.111395407022229</v>
      </c>
      <c r="E218" s="127">
        <v>2.1947822675559001</v>
      </c>
      <c r="F218" s="127">
        <v>54.398941384042303</v>
      </c>
      <c r="G218" s="101" t="s">
        <v>138</v>
      </c>
      <c r="H218" s="101" t="s">
        <v>138</v>
      </c>
    </row>
    <row r="219" spans="1:8" x14ac:dyDescent="0.25">
      <c r="A219" t="s">
        <v>749</v>
      </c>
      <c r="B219" s="43" t="s">
        <v>1036</v>
      </c>
      <c r="C219" s="101">
        <v>4713</v>
      </c>
      <c r="D219" s="127">
        <f t="shared" si="12"/>
        <v>43.527936983590628</v>
      </c>
      <c r="E219" s="127">
        <v>2.1122903842071699</v>
      </c>
      <c r="F219" s="127">
        <v>40.178654784638198</v>
      </c>
      <c r="G219" s="101" t="s">
        <v>138</v>
      </c>
      <c r="H219" s="101" t="s">
        <v>138</v>
      </c>
    </row>
    <row r="220" spans="1:8" x14ac:dyDescent="0.25">
      <c r="A220" t="s">
        <v>753</v>
      </c>
      <c r="B220" s="43" t="s">
        <v>754</v>
      </c>
      <c r="C220" s="101">
        <v>4589</v>
      </c>
      <c r="D220" s="127">
        <f t="shared" si="12"/>
        <v>42.382708002906298</v>
      </c>
      <c r="E220" s="127">
        <v>2.4369821194941101</v>
      </c>
      <c r="F220" s="127">
        <v>43.444977119198001</v>
      </c>
      <c r="G220" s="101" t="s">
        <v>138</v>
      </c>
      <c r="H220" s="101" t="s">
        <v>138</v>
      </c>
    </row>
    <row r="221" spans="1:8" x14ac:dyDescent="0.25">
      <c r="A221" t="s">
        <v>718</v>
      </c>
      <c r="B221" s="43" t="s">
        <v>719</v>
      </c>
      <c r="C221" s="101">
        <v>3324</v>
      </c>
      <c r="D221" s="127">
        <f t="shared" si="12"/>
        <v>30.699525256408918</v>
      </c>
      <c r="E221" s="127">
        <v>2.2978339350180499</v>
      </c>
      <c r="F221" s="127">
        <v>57.298435619735201</v>
      </c>
      <c r="G221" s="101" t="s">
        <v>138</v>
      </c>
      <c r="H221" s="101" t="s">
        <v>138</v>
      </c>
    </row>
    <row r="222" spans="1:8" x14ac:dyDescent="0.25">
      <c r="A222" t="s">
        <v>661</v>
      </c>
      <c r="B222" s="43" t="s">
        <v>662</v>
      </c>
      <c r="C222" s="101">
        <v>3051</v>
      </c>
      <c r="D222" s="127">
        <f t="shared" si="12"/>
        <v>28.178174355386165</v>
      </c>
      <c r="E222" s="127">
        <v>5.1124630055902598</v>
      </c>
      <c r="F222" s="127">
        <v>51.500819403474203</v>
      </c>
      <c r="G222" s="101">
        <v>2</v>
      </c>
      <c r="H222" s="127">
        <f t="shared" si="13"/>
        <v>0.65552277941658477</v>
      </c>
    </row>
    <row r="223" spans="1:8" x14ac:dyDescent="0.25">
      <c r="A223" t="s">
        <v>744</v>
      </c>
      <c r="B223" s="43" t="s">
        <v>1043</v>
      </c>
      <c r="C223" s="101">
        <v>2234</v>
      </c>
      <c r="D223" s="127">
        <f t="shared" si="12"/>
        <v>20.632593087490228</v>
      </c>
      <c r="E223" s="127">
        <v>4.0919694930462001</v>
      </c>
      <c r="F223" s="127">
        <v>56.9230080572963</v>
      </c>
      <c r="G223" s="101">
        <v>4</v>
      </c>
      <c r="H223" s="127">
        <f t="shared" si="13"/>
        <v>1.7905102954341987</v>
      </c>
    </row>
    <row r="224" spans="1:8" x14ac:dyDescent="0.25">
      <c r="A224" t="s">
        <v>1041</v>
      </c>
      <c r="B224" s="43" t="s">
        <v>1042</v>
      </c>
      <c r="C224" s="101">
        <v>2179</v>
      </c>
      <c r="D224" s="127">
        <f t="shared" si="12"/>
        <v>20.124628620251212</v>
      </c>
      <c r="E224" s="127">
        <v>2.6723267553923802</v>
      </c>
      <c r="F224" s="127">
        <v>44.910509407985302</v>
      </c>
      <c r="G224" s="101" t="s">
        <v>138</v>
      </c>
      <c r="H224" s="101" t="s">
        <v>138</v>
      </c>
    </row>
    <row r="225" spans="1:8" x14ac:dyDescent="0.25">
      <c r="A225" t="s">
        <v>1046</v>
      </c>
      <c r="B225" s="43" t="s">
        <v>1047</v>
      </c>
      <c r="C225" s="101">
        <v>1901</v>
      </c>
      <c r="D225" s="127">
        <f t="shared" si="12"/>
        <v>17.55709913129764</v>
      </c>
      <c r="E225" s="127">
        <v>5.5865892291446597</v>
      </c>
      <c r="F225" s="127">
        <v>67.6023145712782</v>
      </c>
      <c r="G225" s="101">
        <v>7</v>
      </c>
      <c r="H225" s="127">
        <f t="shared" si="13"/>
        <v>3.682272488164124</v>
      </c>
    </row>
    <row r="226" spans="1:8" x14ac:dyDescent="0.25">
      <c r="A226" t="s">
        <v>658</v>
      </c>
      <c r="B226" s="43" t="s">
        <v>659</v>
      </c>
      <c r="C226" s="101">
        <v>1873</v>
      </c>
      <c r="D226" s="127">
        <f t="shared" si="12"/>
        <v>17.298499038885048</v>
      </c>
      <c r="E226" s="127">
        <v>2.8477564102564101</v>
      </c>
      <c r="F226" s="127">
        <v>51.687666844634201</v>
      </c>
      <c r="G226" s="101" t="s">
        <v>138</v>
      </c>
      <c r="H226" s="101" t="s">
        <v>138</v>
      </c>
    </row>
    <row r="227" spans="1:8" x14ac:dyDescent="0.25">
      <c r="A227" t="s">
        <v>1044</v>
      </c>
      <c r="B227" s="43" t="s">
        <v>1045</v>
      </c>
      <c r="C227" s="101">
        <v>1866</v>
      </c>
      <c r="D227" s="127">
        <f t="shared" si="12"/>
        <v>17.233849015781903</v>
      </c>
      <c r="E227" s="127">
        <v>3.65969989281886</v>
      </c>
      <c r="F227" s="127">
        <v>60.4989281886388</v>
      </c>
      <c r="G227" s="101" t="s">
        <v>138</v>
      </c>
      <c r="H227" s="101" t="s">
        <v>138</v>
      </c>
    </row>
    <row r="228" spans="1:8" x14ac:dyDescent="0.25">
      <c r="A228" t="s">
        <v>896</v>
      </c>
      <c r="B228" s="43" t="s">
        <v>1050</v>
      </c>
      <c r="C228" s="101">
        <v>1521</v>
      </c>
      <c r="D228" s="127">
        <f t="shared" si="12"/>
        <v>14.047526448555345</v>
      </c>
      <c r="E228" s="127">
        <v>4.6984858459512804</v>
      </c>
      <c r="F228" s="127">
        <v>66.989480604865193</v>
      </c>
      <c r="G228" s="101">
        <v>1</v>
      </c>
      <c r="H228" s="127">
        <f t="shared" si="13"/>
        <v>0.65746219592373445</v>
      </c>
    </row>
    <row r="229" spans="1:8" x14ac:dyDescent="0.25">
      <c r="A229" t="s">
        <v>1048</v>
      </c>
      <c r="B229" s="43" t="s">
        <v>1049</v>
      </c>
      <c r="C229" s="101">
        <v>1264</v>
      </c>
      <c r="D229" s="127">
        <f t="shared" si="12"/>
        <v>11.673947028911213</v>
      </c>
      <c r="E229" s="127">
        <v>1.92800632911392</v>
      </c>
      <c r="F229" s="127">
        <v>48.648734177215097</v>
      </c>
      <c r="G229" s="101" t="s">
        <v>138</v>
      </c>
      <c r="H229" s="101" t="s">
        <v>138</v>
      </c>
    </row>
    <row r="230" spans="1:8" x14ac:dyDescent="0.25">
      <c r="A230" t="s">
        <v>1170</v>
      </c>
      <c r="B230" s="43" t="s">
        <v>1268</v>
      </c>
      <c r="C230" s="101">
        <v>933</v>
      </c>
      <c r="D230" s="127">
        <f t="shared" si="12"/>
        <v>8.6169245078909515</v>
      </c>
      <c r="E230" s="127">
        <v>7.19506966773847</v>
      </c>
      <c r="F230" s="127">
        <v>61.4790996784565</v>
      </c>
      <c r="G230" s="101" t="s">
        <v>138</v>
      </c>
      <c r="H230" s="101" t="s">
        <v>138</v>
      </c>
    </row>
    <row r="231" spans="1:8" x14ac:dyDescent="0.25">
      <c r="A231" t="s">
        <v>1339</v>
      </c>
      <c r="B231" s="43" t="s">
        <v>1340</v>
      </c>
      <c r="C231" s="101">
        <v>913</v>
      </c>
      <c r="D231" s="127">
        <f t="shared" si="12"/>
        <v>8.4322101561676721</v>
      </c>
      <c r="E231" s="127">
        <v>3.4271631982475301</v>
      </c>
      <c r="F231" s="127">
        <v>46.641840087623201</v>
      </c>
      <c r="G231" s="101" t="s">
        <v>138</v>
      </c>
      <c r="H231" s="101" t="s">
        <v>138</v>
      </c>
    </row>
    <row r="232" spans="1:8" x14ac:dyDescent="0.25">
      <c r="A232" t="s">
        <v>746</v>
      </c>
      <c r="B232" s="43" t="s">
        <v>1341</v>
      </c>
      <c r="C232" s="101">
        <v>900</v>
      </c>
      <c r="D232" s="127">
        <f t="shared" si="12"/>
        <v>8.3121458275475408</v>
      </c>
      <c r="E232" s="127">
        <v>1.7165178571428501</v>
      </c>
      <c r="F232" s="127">
        <v>38.270000000000003</v>
      </c>
      <c r="G232" s="101" t="s">
        <v>138</v>
      </c>
      <c r="H232" s="101" t="s">
        <v>138</v>
      </c>
    </row>
    <row r="233" spans="1:8" x14ac:dyDescent="0.25">
      <c r="A233" s="208"/>
      <c r="B233" s="208" t="s">
        <v>755</v>
      </c>
      <c r="C233" s="133">
        <v>21289</v>
      </c>
      <c r="D233" s="127">
        <f t="shared" si="12"/>
        <v>196.61919169184401</v>
      </c>
      <c r="E233" s="134">
        <v>4.6936228334589298</v>
      </c>
      <c r="F233" s="134">
        <v>50.7838053637687</v>
      </c>
      <c r="G233" s="101" t="s">
        <v>138</v>
      </c>
      <c r="H233" s="101" t="s">
        <v>138</v>
      </c>
    </row>
    <row r="234" spans="1:8" ht="15.75" thickBot="1" x14ac:dyDescent="0.3">
      <c r="A234" s="209" t="s">
        <v>882</v>
      </c>
      <c r="B234" s="209" t="s">
        <v>905</v>
      </c>
      <c r="C234" s="147">
        <v>124525</v>
      </c>
      <c r="D234" s="210">
        <f t="shared" si="12"/>
        <v>1150.077732417064</v>
      </c>
      <c r="E234" s="210">
        <v>5.2561346240432201</v>
      </c>
      <c r="F234" s="210">
        <v>58.853078399408901</v>
      </c>
      <c r="G234" s="147">
        <v>45</v>
      </c>
      <c r="H234" s="210">
        <f t="shared" si="13"/>
        <v>0.36137321822927126</v>
      </c>
    </row>
    <row r="235" spans="1:8" x14ac:dyDescent="0.25">
      <c r="A235" s="43" t="s">
        <v>882</v>
      </c>
      <c r="B235" s="42" t="s">
        <v>118</v>
      </c>
      <c r="C235" s="101"/>
      <c r="D235" s="127"/>
      <c r="E235" s="127"/>
      <c r="F235" s="127"/>
      <c r="G235" s="101"/>
      <c r="H235" s="215"/>
    </row>
    <row r="236" spans="1:8" x14ac:dyDescent="0.25">
      <c r="A236" t="s">
        <v>640</v>
      </c>
      <c r="B236" s="43" t="s">
        <v>641</v>
      </c>
      <c r="C236" s="101">
        <v>15241</v>
      </c>
      <c r="D236" s="127">
        <f t="shared" si="12"/>
        <v>140.76157173072454</v>
      </c>
      <c r="E236" s="127">
        <v>2.8393561103810701</v>
      </c>
      <c r="F236" s="127">
        <v>55.382980119414697</v>
      </c>
      <c r="G236" s="101">
        <v>5</v>
      </c>
      <c r="H236" s="127">
        <f t="shared" si="13"/>
        <v>0.32806246309297288</v>
      </c>
    </row>
    <row r="237" spans="1:8" x14ac:dyDescent="0.25">
      <c r="A237" t="s">
        <v>414</v>
      </c>
      <c r="B237" s="43" t="s">
        <v>1051</v>
      </c>
      <c r="C237" s="101">
        <v>7029</v>
      </c>
      <c r="D237" s="127">
        <f t="shared" si="12"/>
        <v>64.91785891314629</v>
      </c>
      <c r="E237" s="127">
        <v>4.9034600598034999</v>
      </c>
      <c r="F237" s="127">
        <v>69.572058614312098</v>
      </c>
      <c r="G237" s="101">
        <v>2</v>
      </c>
      <c r="H237" s="127">
        <f t="shared" si="13"/>
        <v>0.28453549580310139</v>
      </c>
    </row>
    <row r="238" spans="1:8" x14ac:dyDescent="0.25">
      <c r="A238" t="s">
        <v>1053</v>
      </c>
      <c r="B238" s="43" t="s">
        <v>1054</v>
      </c>
      <c r="C238" s="101">
        <v>6993</v>
      </c>
      <c r="D238" s="127">
        <f t="shared" si="12"/>
        <v>64.585373080044391</v>
      </c>
      <c r="E238" s="127">
        <v>3.7416953035509701</v>
      </c>
      <c r="F238" s="127">
        <v>63.431717431717402</v>
      </c>
      <c r="G238" s="101">
        <v>33</v>
      </c>
      <c r="H238" s="127">
        <f t="shared" si="13"/>
        <v>4.7190047190047189</v>
      </c>
    </row>
    <row r="239" spans="1:8" x14ac:dyDescent="0.25">
      <c r="A239" t="s">
        <v>588</v>
      </c>
      <c r="B239" s="43" t="s">
        <v>1052</v>
      </c>
      <c r="C239" s="101">
        <v>6935</v>
      </c>
      <c r="D239" s="127">
        <f t="shared" si="12"/>
        <v>64.04970146004689</v>
      </c>
      <c r="E239" s="127">
        <v>4.6087772484481002</v>
      </c>
      <c r="F239" s="127">
        <v>72.213121845710106</v>
      </c>
      <c r="G239" s="101">
        <v>32</v>
      </c>
      <c r="H239" s="127">
        <f t="shared" si="13"/>
        <v>4.6142754145638074</v>
      </c>
    </row>
    <row r="240" spans="1:8" x14ac:dyDescent="0.25">
      <c r="A240" t="s">
        <v>210</v>
      </c>
      <c r="B240" s="43" t="s">
        <v>1055</v>
      </c>
      <c r="C240" s="101">
        <v>4202</v>
      </c>
      <c r="D240" s="127">
        <f t="shared" si="12"/>
        <v>38.808485297060855</v>
      </c>
      <c r="E240" s="127">
        <v>4.8748211731044302</v>
      </c>
      <c r="F240" s="127">
        <v>68.270585435506902</v>
      </c>
      <c r="G240" s="101">
        <v>28</v>
      </c>
      <c r="H240" s="127">
        <f t="shared" si="13"/>
        <v>6.6634935744883395</v>
      </c>
    </row>
    <row r="241" spans="1:8" x14ac:dyDescent="0.25">
      <c r="A241" t="s">
        <v>1056</v>
      </c>
      <c r="B241" s="43" t="s">
        <v>1057</v>
      </c>
      <c r="C241" s="101">
        <v>3824</v>
      </c>
      <c r="D241" s="127">
        <f t="shared" si="12"/>
        <v>35.317384049490883</v>
      </c>
      <c r="E241" s="127">
        <v>1.9476439790575899</v>
      </c>
      <c r="F241" s="127">
        <v>48.415271966527101</v>
      </c>
      <c r="G241" s="101" t="s">
        <v>138</v>
      </c>
      <c r="H241" s="101" t="s">
        <v>138</v>
      </c>
    </row>
    <row r="242" spans="1:8" x14ac:dyDescent="0.25">
      <c r="A242" t="s">
        <v>890</v>
      </c>
      <c r="B242" s="43" t="s">
        <v>891</v>
      </c>
      <c r="C242" s="101">
        <v>3138</v>
      </c>
      <c r="D242" s="127">
        <f t="shared" si="12"/>
        <v>28.981681785382424</v>
      </c>
      <c r="E242" s="127">
        <v>5.2673267326732596</v>
      </c>
      <c r="F242" s="127">
        <v>68.0869980879541</v>
      </c>
      <c r="G242" s="101">
        <v>42</v>
      </c>
      <c r="H242" s="127">
        <f t="shared" si="13"/>
        <v>13.384321223709369</v>
      </c>
    </row>
    <row r="243" spans="1:8" x14ac:dyDescent="0.25">
      <c r="A243" t="s">
        <v>1058</v>
      </c>
      <c r="B243" s="43" t="s">
        <v>1059</v>
      </c>
      <c r="C243" s="101">
        <v>2926</v>
      </c>
      <c r="D243" s="127">
        <f t="shared" si="12"/>
        <v>27.023709657115671</v>
      </c>
      <c r="E243" s="127">
        <v>5.4794520547945202</v>
      </c>
      <c r="F243" s="127">
        <v>66.317156527682798</v>
      </c>
      <c r="G243" s="101">
        <v>19</v>
      </c>
      <c r="H243" s="127">
        <f t="shared" si="13"/>
        <v>6.4935064935064943</v>
      </c>
    </row>
    <row r="244" spans="1:8" x14ac:dyDescent="0.25">
      <c r="A244" t="s">
        <v>1062</v>
      </c>
      <c r="B244" s="43" t="s">
        <v>1063</v>
      </c>
      <c r="C244" s="101">
        <v>2266</v>
      </c>
      <c r="D244" s="127">
        <f t="shared" si="12"/>
        <v>20.928136050247478</v>
      </c>
      <c r="E244" s="127">
        <v>3.4350706713780901</v>
      </c>
      <c r="F244" s="127">
        <v>68.262135922330103</v>
      </c>
      <c r="G244" s="101">
        <v>3</v>
      </c>
      <c r="H244" s="127">
        <f t="shared" si="13"/>
        <v>1.323918799646955</v>
      </c>
    </row>
    <row r="245" spans="1:8" x14ac:dyDescent="0.25">
      <c r="A245" t="s">
        <v>1066</v>
      </c>
      <c r="B245" s="43" t="s">
        <v>1074</v>
      </c>
      <c r="C245" s="101">
        <v>2110</v>
      </c>
      <c r="D245" s="127">
        <f t="shared" si="12"/>
        <v>19.487364106805902</v>
      </c>
      <c r="E245" s="127">
        <v>2.9553868058851398</v>
      </c>
      <c r="F245" s="127">
        <v>57.5682464454976</v>
      </c>
      <c r="G245" s="101" t="s">
        <v>138</v>
      </c>
      <c r="H245" s="101" t="s">
        <v>138</v>
      </c>
    </row>
    <row r="246" spans="1:8" x14ac:dyDescent="0.25">
      <c r="A246" t="s">
        <v>1060</v>
      </c>
      <c r="B246" s="43" t="s">
        <v>1061</v>
      </c>
      <c r="C246" s="101">
        <v>2045</v>
      </c>
      <c r="D246" s="127">
        <f t="shared" si="12"/>
        <v>18.887042463705246</v>
      </c>
      <c r="E246" s="127">
        <v>3.0073421439060199</v>
      </c>
      <c r="F246" s="127">
        <v>61.204889975550103</v>
      </c>
      <c r="G246" s="101" t="s">
        <v>138</v>
      </c>
      <c r="H246" s="101" t="s">
        <v>138</v>
      </c>
    </row>
    <row r="247" spans="1:8" x14ac:dyDescent="0.25">
      <c r="A247" t="s">
        <v>1000</v>
      </c>
      <c r="B247" s="43" t="s">
        <v>1001</v>
      </c>
      <c r="C247" s="101">
        <v>1889</v>
      </c>
      <c r="D247" s="127">
        <f t="shared" si="12"/>
        <v>17.446270520263671</v>
      </c>
      <c r="E247" s="127">
        <v>5.2422790202342897</v>
      </c>
      <c r="F247" s="127">
        <v>56.291005291005199</v>
      </c>
      <c r="G247" s="101">
        <v>7</v>
      </c>
      <c r="H247" s="127">
        <f t="shared" si="13"/>
        <v>3.7056643726839598</v>
      </c>
    </row>
    <row r="248" spans="1:8" x14ac:dyDescent="0.25">
      <c r="A248" t="s">
        <v>1064</v>
      </c>
      <c r="B248" s="43" t="s">
        <v>1065</v>
      </c>
      <c r="C248" s="101">
        <v>1323</v>
      </c>
      <c r="D248" s="127">
        <f t="shared" si="12"/>
        <v>12.218854366494885</v>
      </c>
      <c r="E248" s="127">
        <v>4.57578065498857</v>
      </c>
      <c r="F248" s="127">
        <v>75.502645502645507</v>
      </c>
      <c r="G248" s="101">
        <v>19</v>
      </c>
      <c r="H248" s="127">
        <f t="shared" si="13"/>
        <v>14.36130007558579</v>
      </c>
    </row>
    <row r="249" spans="1:8" x14ac:dyDescent="0.25">
      <c r="A249" t="s">
        <v>1070</v>
      </c>
      <c r="B249" s="43" t="s">
        <v>1071</v>
      </c>
      <c r="C249" s="101">
        <v>1259</v>
      </c>
      <c r="D249" s="127">
        <f t="shared" si="12"/>
        <v>11.627768440980393</v>
      </c>
      <c r="E249" s="127">
        <v>6.4004777070063597</v>
      </c>
      <c r="F249" s="127">
        <v>63.415409054805401</v>
      </c>
      <c r="G249" s="101">
        <v>2</v>
      </c>
      <c r="H249" s="127">
        <f t="shared" si="13"/>
        <v>1.5885623510722795</v>
      </c>
    </row>
    <row r="250" spans="1:8" x14ac:dyDescent="0.25">
      <c r="A250" t="s">
        <v>410</v>
      </c>
      <c r="B250" s="43" t="s">
        <v>1069</v>
      </c>
      <c r="C250" s="101">
        <v>1163</v>
      </c>
      <c r="D250" s="127">
        <f t="shared" si="12"/>
        <v>10.741139552708654</v>
      </c>
      <c r="E250" s="127">
        <v>4.9784110535405803</v>
      </c>
      <c r="F250" s="127">
        <v>70.227858985382596</v>
      </c>
      <c r="G250" s="101">
        <v>5</v>
      </c>
      <c r="H250" s="127">
        <f t="shared" si="13"/>
        <v>4.2992261392949267</v>
      </c>
    </row>
    <row r="251" spans="1:8" x14ac:dyDescent="0.25">
      <c r="A251" t="s">
        <v>1171</v>
      </c>
      <c r="B251" s="43" t="s">
        <v>1189</v>
      </c>
      <c r="C251" s="101">
        <v>667</v>
      </c>
      <c r="D251" s="127">
        <f t="shared" si="12"/>
        <v>6.1602236299713446</v>
      </c>
      <c r="E251" s="127">
        <v>3.9144144144144102</v>
      </c>
      <c r="F251" s="127">
        <v>67.619190404797607</v>
      </c>
      <c r="G251" s="101" t="s">
        <v>138</v>
      </c>
      <c r="H251" s="101" t="s">
        <v>138</v>
      </c>
    </row>
    <row r="252" spans="1:8" x14ac:dyDescent="0.25">
      <c r="A252" t="s">
        <v>1072</v>
      </c>
      <c r="B252" s="43" t="s">
        <v>1073</v>
      </c>
      <c r="C252" s="101">
        <v>586</v>
      </c>
      <c r="D252" s="127">
        <f t="shared" si="12"/>
        <v>5.4121305054920654</v>
      </c>
      <c r="E252" s="127">
        <v>2.6723549488054599</v>
      </c>
      <c r="F252" s="127">
        <v>70.399317406143297</v>
      </c>
      <c r="G252" s="101" t="s">
        <v>138</v>
      </c>
      <c r="H252" s="101" t="s">
        <v>138</v>
      </c>
    </row>
    <row r="253" spans="1:8" x14ac:dyDescent="0.25">
      <c r="A253" t="s">
        <v>1067</v>
      </c>
      <c r="B253" s="43" t="s">
        <v>1068</v>
      </c>
      <c r="C253" s="101">
        <v>548</v>
      </c>
      <c r="D253" s="127">
        <f t="shared" si="12"/>
        <v>5.0611732372178357</v>
      </c>
      <c r="E253" s="127">
        <v>2.0111317254174299</v>
      </c>
      <c r="F253" s="127">
        <v>48.983576642335699</v>
      </c>
      <c r="G253" s="101" t="s">
        <v>138</v>
      </c>
      <c r="H253" s="101" t="s">
        <v>138</v>
      </c>
    </row>
    <row r="254" spans="1:8" x14ac:dyDescent="0.25">
      <c r="A254" t="s">
        <v>1342</v>
      </c>
      <c r="B254" s="43" t="s">
        <v>1344</v>
      </c>
      <c r="C254" s="101">
        <v>487</v>
      </c>
      <c r="D254" s="127">
        <f t="shared" si="12"/>
        <v>4.497794464461836</v>
      </c>
      <c r="E254" s="127">
        <v>2.2094455852156001</v>
      </c>
      <c r="F254" s="127">
        <v>28.104722792607799</v>
      </c>
      <c r="G254" s="101" t="s">
        <v>138</v>
      </c>
      <c r="H254" s="101" t="s">
        <v>138</v>
      </c>
    </row>
    <row r="255" spans="1:8" x14ac:dyDescent="0.25">
      <c r="A255" t="s">
        <v>1343</v>
      </c>
      <c r="B255" s="43" t="s">
        <v>1345</v>
      </c>
      <c r="C255" s="101">
        <v>487</v>
      </c>
      <c r="D255" s="127">
        <f t="shared" si="12"/>
        <v>4.497794464461836</v>
      </c>
      <c r="E255" s="127">
        <v>1.9733059548254599</v>
      </c>
      <c r="F255" s="127">
        <v>52.568788501026603</v>
      </c>
      <c r="G255" s="101" t="s">
        <v>138</v>
      </c>
      <c r="H255" s="101" t="s">
        <v>138</v>
      </c>
    </row>
    <row r="256" spans="1:8" x14ac:dyDescent="0.25">
      <c r="A256" s="208"/>
      <c r="B256" s="208" t="s">
        <v>755</v>
      </c>
      <c r="C256" s="133">
        <v>11760</v>
      </c>
      <c r="D256" s="127">
        <f t="shared" si="12"/>
        <v>108.61203881328788</v>
      </c>
      <c r="E256" s="134">
        <v>4.3916688050637198</v>
      </c>
      <c r="F256" s="134">
        <v>58.928061224489703</v>
      </c>
      <c r="G256" s="133">
        <v>124</v>
      </c>
      <c r="H256" s="127">
        <f t="shared" si="13"/>
        <v>10.544217687074829</v>
      </c>
    </row>
    <row r="257" spans="1:8" ht="15.75" thickBot="1" x14ac:dyDescent="0.3">
      <c r="A257" s="209" t="s">
        <v>882</v>
      </c>
      <c r="B257" s="209" t="s">
        <v>905</v>
      </c>
      <c r="C257" s="147">
        <v>75494</v>
      </c>
      <c r="D257" s="210">
        <f t="shared" si="12"/>
        <v>697.24126344986007</v>
      </c>
      <c r="E257" s="210">
        <v>4.0413520364152697</v>
      </c>
      <c r="F257" s="210">
        <v>61.958553546592398</v>
      </c>
      <c r="G257" s="147">
        <v>124</v>
      </c>
      <c r="H257" s="210">
        <f t="shared" si="13"/>
        <v>1.6425146369247887</v>
      </c>
    </row>
    <row r="258" spans="1:8" x14ac:dyDescent="0.25">
      <c r="A258" s="43" t="s">
        <v>882</v>
      </c>
      <c r="B258" s="42" t="s">
        <v>1075</v>
      </c>
      <c r="C258" s="101"/>
      <c r="D258" s="127"/>
      <c r="E258" s="127"/>
      <c r="F258" s="127"/>
      <c r="G258" s="101"/>
      <c r="H258" s="127"/>
    </row>
    <row r="259" spans="1:8" x14ac:dyDescent="0.25">
      <c r="A259" t="s">
        <v>619</v>
      </c>
      <c r="B259" s="43" t="s">
        <v>620</v>
      </c>
      <c r="C259" s="101">
        <v>11715</v>
      </c>
      <c r="D259" s="127">
        <f t="shared" si="12"/>
        <v>108.19643152191048</v>
      </c>
      <c r="E259" s="127">
        <v>2.08698624284371</v>
      </c>
      <c r="F259" s="127">
        <v>9.0321809645753302</v>
      </c>
      <c r="G259" s="101" t="s">
        <v>138</v>
      </c>
      <c r="H259" s="101" t="s">
        <v>138</v>
      </c>
    </row>
    <row r="260" spans="1:8" x14ac:dyDescent="0.25">
      <c r="A260" t="s">
        <v>1076</v>
      </c>
      <c r="B260" s="43" t="s">
        <v>1077</v>
      </c>
      <c r="C260" s="101">
        <v>3095</v>
      </c>
      <c r="D260" s="127">
        <f t="shared" si="12"/>
        <v>28.584545929177377</v>
      </c>
      <c r="E260" s="127">
        <v>3.5517799352750798</v>
      </c>
      <c r="F260" s="127">
        <v>39.464620355411903</v>
      </c>
      <c r="G260" s="101" t="s">
        <v>138</v>
      </c>
      <c r="H260" s="101" t="s">
        <v>138</v>
      </c>
    </row>
    <row r="261" spans="1:8" x14ac:dyDescent="0.25">
      <c r="A261" t="s">
        <v>918</v>
      </c>
      <c r="B261" s="43" t="s">
        <v>919</v>
      </c>
      <c r="C261" s="101">
        <v>2594</v>
      </c>
      <c r="D261" s="127">
        <f t="shared" si="12"/>
        <v>23.957451418509248</v>
      </c>
      <c r="E261" s="127">
        <v>1.73477255204317</v>
      </c>
      <c r="F261" s="127">
        <v>48.903623747108703</v>
      </c>
      <c r="G261" s="101" t="s">
        <v>138</v>
      </c>
      <c r="H261" s="101" t="s">
        <v>138</v>
      </c>
    </row>
    <row r="262" spans="1:8" x14ac:dyDescent="0.25">
      <c r="A262" t="s">
        <v>1078</v>
      </c>
      <c r="B262" s="43" t="s">
        <v>1079</v>
      </c>
      <c r="C262" s="101">
        <v>2486</v>
      </c>
      <c r="D262" s="127">
        <f t="shared" si="12"/>
        <v>22.959993919203541</v>
      </c>
      <c r="E262" s="127">
        <v>4.5687777329568302</v>
      </c>
      <c r="F262" s="127">
        <v>41.196299275945201</v>
      </c>
      <c r="G262" s="101" t="s">
        <v>138</v>
      </c>
      <c r="H262" s="101" t="s">
        <v>138</v>
      </c>
    </row>
    <row r="263" spans="1:8" x14ac:dyDescent="0.25">
      <c r="A263" t="s">
        <v>1080</v>
      </c>
      <c r="B263" s="43" t="s">
        <v>1081</v>
      </c>
      <c r="C263" s="101">
        <v>2211</v>
      </c>
      <c r="D263" s="127">
        <f t="shared" ref="D263:D326" si="14">(C263/$E$1)*100000</f>
        <v>20.420171583008461</v>
      </c>
      <c r="E263" s="127">
        <v>4.63829787234042</v>
      </c>
      <c r="F263" s="127">
        <v>54.345092718227001</v>
      </c>
      <c r="G263" s="101" t="s">
        <v>138</v>
      </c>
      <c r="H263" s="101" t="s">
        <v>138</v>
      </c>
    </row>
    <row r="264" spans="1:8" x14ac:dyDescent="0.25">
      <c r="A264" t="s">
        <v>1082</v>
      </c>
      <c r="B264" s="43" t="s">
        <v>1083</v>
      </c>
      <c r="C264" s="101">
        <v>1596</v>
      </c>
      <c r="D264" s="127">
        <f t="shared" si="14"/>
        <v>14.74020526751764</v>
      </c>
      <c r="E264" s="127">
        <v>3.7875939849623999</v>
      </c>
      <c r="F264" s="127">
        <v>49.615914786967402</v>
      </c>
      <c r="G264" s="101" t="s">
        <v>138</v>
      </c>
      <c r="H264" s="101" t="s">
        <v>138</v>
      </c>
    </row>
    <row r="265" spans="1:8" x14ac:dyDescent="0.25">
      <c r="A265" t="s">
        <v>1084</v>
      </c>
      <c r="B265" s="43" t="s">
        <v>1085</v>
      </c>
      <c r="C265" s="101">
        <v>1262</v>
      </c>
      <c r="D265" s="127">
        <f t="shared" si="14"/>
        <v>11.655475593738885</v>
      </c>
      <c r="E265" s="127">
        <v>2.7591706539074901</v>
      </c>
      <c r="F265" s="127">
        <v>55.868462757527702</v>
      </c>
      <c r="G265" s="101">
        <v>1</v>
      </c>
      <c r="H265" s="127">
        <f t="shared" ref="H265:H279" si="15">(G265/C265)*1000</f>
        <v>0.79239302694136293</v>
      </c>
    </row>
    <row r="266" spans="1:8" x14ac:dyDescent="0.25">
      <c r="A266" t="s">
        <v>1086</v>
      </c>
      <c r="B266" s="43" t="s">
        <v>1087</v>
      </c>
      <c r="C266" s="101">
        <v>1174</v>
      </c>
      <c r="D266" s="127">
        <f t="shared" si="14"/>
        <v>10.842732446156459</v>
      </c>
      <c r="E266" s="127">
        <v>3.4293015332197601</v>
      </c>
      <c r="F266" s="127">
        <v>50.822827938671203</v>
      </c>
      <c r="G266" s="101" t="s">
        <v>138</v>
      </c>
      <c r="H266" s="101" t="s">
        <v>138</v>
      </c>
    </row>
    <row r="267" spans="1:8" x14ac:dyDescent="0.25">
      <c r="A267" t="s">
        <v>938</v>
      </c>
      <c r="B267" s="43" t="s">
        <v>939</v>
      </c>
      <c r="C267" s="101">
        <v>1169</v>
      </c>
      <c r="D267" s="127">
        <f t="shared" si="14"/>
        <v>10.796553858225639</v>
      </c>
      <c r="E267" s="127">
        <v>3.9905498281786902</v>
      </c>
      <c r="F267" s="127">
        <v>60.689478186484102</v>
      </c>
      <c r="G267" s="101">
        <v>6</v>
      </c>
      <c r="H267" s="127">
        <f t="shared" si="15"/>
        <v>5.1325919589392646</v>
      </c>
    </row>
    <row r="268" spans="1:8" x14ac:dyDescent="0.25">
      <c r="A268" t="s">
        <v>598</v>
      </c>
      <c r="B268" s="43" t="s">
        <v>599</v>
      </c>
      <c r="C268" s="101">
        <v>1062</v>
      </c>
      <c r="D268" s="127">
        <f t="shared" si="14"/>
        <v>9.8083320765060993</v>
      </c>
      <c r="E268" s="127">
        <v>2.0875706214689198</v>
      </c>
      <c r="F268" s="127">
        <v>20.999058380414301</v>
      </c>
      <c r="G268" s="101" t="s">
        <v>138</v>
      </c>
      <c r="H268" s="101" t="s">
        <v>138</v>
      </c>
    </row>
    <row r="269" spans="1:8" x14ac:dyDescent="0.25">
      <c r="A269" t="s">
        <v>602</v>
      </c>
      <c r="B269" s="43" t="s">
        <v>603</v>
      </c>
      <c r="C269" s="101">
        <v>1031</v>
      </c>
      <c r="D269" s="127">
        <f t="shared" si="14"/>
        <v>9.5220248313350169</v>
      </c>
      <c r="E269" s="127">
        <v>4.5330739299610796</v>
      </c>
      <c r="F269" s="127">
        <v>41.330746847720597</v>
      </c>
      <c r="G269" s="101" t="s">
        <v>138</v>
      </c>
      <c r="H269" s="101" t="s">
        <v>138</v>
      </c>
    </row>
    <row r="270" spans="1:8" x14ac:dyDescent="0.25">
      <c r="A270" t="s">
        <v>945</v>
      </c>
      <c r="B270" s="43" t="s">
        <v>946</v>
      </c>
      <c r="C270" s="101">
        <v>1003</v>
      </c>
      <c r="D270" s="127">
        <f t="shared" si="14"/>
        <v>9.263424738922426</v>
      </c>
      <c r="E270" s="127">
        <v>4.2674650698602798</v>
      </c>
      <c r="F270" s="127">
        <v>58.553339980059803</v>
      </c>
      <c r="G270" s="101" t="s">
        <v>138</v>
      </c>
      <c r="H270" s="101" t="s">
        <v>138</v>
      </c>
    </row>
    <row r="271" spans="1:8" x14ac:dyDescent="0.25">
      <c r="A271" t="s">
        <v>1091</v>
      </c>
      <c r="B271" s="43" t="s">
        <v>1092</v>
      </c>
      <c r="C271" s="101">
        <v>926</v>
      </c>
      <c r="D271" s="127">
        <f t="shared" si="14"/>
        <v>8.5522744847878034</v>
      </c>
      <c r="E271" s="127">
        <v>4.3870270270270204</v>
      </c>
      <c r="F271" s="127">
        <v>58.498920086392999</v>
      </c>
      <c r="G271" s="101" t="s">
        <v>138</v>
      </c>
      <c r="H271" s="101" t="s">
        <v>138</v>
      </c>
    </row>
    <row r="272" spans="1:8" x14ac:dyDescent="0.25">
      <c r="A272" t="s">
        <v>202</v>
      </c>
      <c r="B272" s="43" t="s">
        <v>1093</v>
      </c>
      <c r="C272" s="101">
        <v>894</v>
      </c>
      <c r="D272" s="127">
        <f t="shared" si="14"/>
        <v>8.2567315220305577</v>
      </c>
      <c r="E272" s="127">
        <v>3.2732362821948402</v>
      </c>
      <c r="F272" s="127">
        <v>77.014541387024593</v>
      </c>
      <c r="G272" s="101">
        <v>2</v>
      </c>
      <c r="H272" s="127">
        <f t="shared" si="15"/>
        <v>2.2371364653243848</v>
      </c>
    </row>
    <row r="273" spans="1:8" x14ac:dyDescent="0.25">
      <c r="A273" t="s">
        <v>192</v>
      </c>
      <c r="B273" s="43" t="s">
        <v>1090</v>
      </c>
      <c r="C273" s="101">
        <v>754</v>
      </c>
      <c r="D273" s="127">
        <f t="shared" si="14"/>
        <v>6.9637310599676061</v>
      </c>
      <c r="E273" s="127">
        <v>6.9136786188579</v>
      </c>
      <c r="F273" s="127">
        <v>65.9058355437665</v>
      </c>
      <c r="G273" s="101">
        <v>13</v>
      </c>
      <c r="H273" s="127">
        <f t="shared" si="15"/>
        <v>17.241379310344826</v>
      </c>
    </row>
    <row r="274" spans="1:8" x14ac:dyDescent="0.25">
      <c r="A274" t="s">
        <v>1088</v>
      </c>
      <c r="B274" s="43" t="s">
        <v>1089</v>
      </c>
      <c r="C274" s="101">
        <v>682</v>
      </c>
      <c r="D274" s="127">
        <f t="shared" si="14"/>
        <v>6.2987593937638033</v>
      </c>
      <c r="E274" s="127">
        <v>5.4193548387096699</v>
      </c>
      <c r="F274" s="127">
        <v>56.648093841642201</v>
      </c>
      <c r="G274" s="101" t="s">
        <v>138</v>
      </c>
      <c r="H274" s="101" t="s">
        <v>138</v>
      </c>
    </row>
    <row r="275" spans="1:8" x14ac:dyDescent="0.25">
      <c r="A275" t="s">
        <v>600</v>
      </c>
      <c r="B275" s="43" t="s">
        <v>1190</v>
      </c>
      <c r="C275" s="101">
        <v>643</v>
      </c>
      <c r="D275" s="127">
        <f t="shared" si="14"/>
        <v>5.9385664079034104</v>
      </c>
      <c r="E275" s="127">
        <v>4.81337480559875</v>
      </c>
      <c r="F275" s="127">
        <v>39.213063763607998</v>
      </c>
      <c r="G275" s="101" t="s">
        <v>138</v>
      </c>
      <c r="H275" s="101" t="s">
        <v>138</v>
      </c>
    </row>
    <row r="276" spans="1:8" x14ac:dyDescent="0.25">
      <c r="A276" t="s">
        <v>328</v>
      </c>
      <c r="B276" s="43" t="s">
        <v>1347</v>
      </c>
      <c r="C276" s="101">
        <v>616</v>
      </c>
      <c r="D276" s="127">
        <f t="shared" si="14"/>
        <v>5.6892020330769837</v>
      </c>
      <c r="E276" s="127">
        <v>3.8026101141924902</v>
      </c>
      <c r="F276" s="127">
        <v>31.961038961038899</v>
      </c>
      <c r="G276" s="101" t="s">
        <v>138</v>
      </c>
      <c r="H276" s="101" t="s">
        <v>138</v>
      </c>
    </row>
    <row r="277" spans="1:8" x14ac:dyDescent="0.25">
      <c r="A277" t="s">
        <v>505</v>
      </c>
      <c r="B277" s="43" t="s">
        <v>506</v>
      </c>
      <c r="C277" s="101">
        <v>600</v>
      </c>
      <c r="D277" s="127">
        <f t="shared" si="14"/>
        <v>5.5414305516983609</v>
      </c>
      <c r="E277" s="127">
        <v>2.6110183639398898</v>
      </c>
      <c r="F277" s="127">
        <v>34.998333333333299</v>
      </c>
      <c r="G277" s="101" t="s">
        <v>138</v>
      </c>
      <c r="H277" s="101" t="s">
        <v>138</v>
      </c>
    </row>
    <row r="278" spans="1:8" x14ac:dyDescent="0.25">
      <c r="A278" t="s">
        <v>1346</v>
      </c>
      <c r="B278" s="43" t="s">
        <v>1348</v>
      </c>
      <c r="C278" s="101">
        <v>551</v>
      </c>
      <c r="D278" s="127">
        <f t="shared" si="14"/>
        <v>5.0888803899763273</v>
      </c>
      <c r="E278" s="127">
        <v>5.6261343012704099</v>
      </c>
      <c r="F278" s="127">
        <v>49.8402903811252</v>
      </c>
      <c r="G278" s="101" t="s">
        <v>138</v>
      </c>
      <c r="H278" s="101" t="s">
        <v>138</v>
      </c>
    </row>
    <row r="279" spans="1:8" x14ac:dyDescent="0.25">
      <c r="A279" s="208"/>
      <c r="B279" s="208" t="s">
        <v>755</v>
      </c>
      <c r="C279" s="133">
        <v>17673</v>
      </c>
      <c r="D279" s="127">
        <f t="shared" si="14"/>
        <v>163.22283690027521</v>
      </c>
      <c r="E279" s="134">
        <v>3.9256798955317</v>
      </c>
      <c r="F279" s="134">
        <v>49.256308702048202</v>
      </c>
      <c r="G279" s="133">
        <v>88</v>
      </c>
      <c r="H279" s="127">
        <f t="shared" si="15"/>
        <v>4.9793470265376563</v>
      </c>
    </row>
    <row r="280" spans="1:8" ht="15.75" thickBot="1" x14ac:dyDescent="0.3">
      <c r="A280" s="209" t="s">
        <v>882</v>
      </c>
      <c r="B280" s="209" t="s">
        <v>905</v>
      </c>
      <c r="C280" s="147">
        <v>53459</v>
      </c>
      <c r="D280" s="210">
        <f t="shared" si="14"/>
        <v>493.73222643873777</v>
      </c>
      <c r="E280" s="210">
        <v>3.48392174499662</v>
      </c>
      <c r="F280" s="210">
        <v>40.091414141414099</v>
      </c>
      <c r="G280" s="147">
        <f>SUM(G259:G279)</f>
        <v>110</v>
      </c>
      <c r="H280" s="210">
        <f t="shared" ref="H280:H326" si="16">(G280/C280)*1000</f>
        <v>2.0576516582801774</v>
      </c>
    </row>
    <row r="281" spans="1:8" x14ac:dyDescent="0.25">
      <c r="A281" s="43" t="s">
        <v>882</v>
      </c>
      <c r="B281" s="42" t="s">
        <v>111</v>
      </c>
      <c r="C281" s="101"/>
      <c r="D281" s="127"/>
      <c r="E281" s="127"/>
      <c r="F281" s="127"/>
      <c r="G281" s="101"/>
      <c r="H281" s="127"/>
    </row>
    <row r="282" spans="1:8" x14ac:dyDescent="0.25">
      <c r="A282" t="s">
        <v>597</v>
      </c>
      <c r="B282" t="s">
        <v>282</v>
      </c>
      <c r="C282" s="101">
        <v>3027</v>
      </c>
      <c r="D282" s="127">
        <f t="shared" si="14"/>
        <v>27.956517133318229</v>
      </c>
      <c r="E282" s="127">
        <v>2.5651024454725699</v>
      </c>
      <c r="F282" s="127">
        <v>62.618434093161497</v>
      </c>
      <c r="G282" s="101" t="s">
        <v>138</v>
      </c>
      <c r="H282" s="101" t="s">
        <v>138</v>
      </c>
    </row>
    <row r="283" spans="1:8" x14ac:dyDescent="0.25">
      <c r="A283" t="s">
        <v>1095</v>
      </c>
      <c r="B283" t="s">
        <v>1096</v>
      </c>
      <c r="C283" s="101">
        <v>2389</v>
      </c>
      <c r="D283" s="127">
        <f t="shared" si="14"/>
        <v>22.064129313345642</v>
      </c>
      <c r="E283" s="127">
        <v>2.8010054461667302</v>
      </c>
      <c r="F283" s="127">
        <v>60.926747593135197</v>
      </c>
      <c r="G283" s="101" t="s">
        <v>138</v>
      </c>
      <c r="H283" s="101" t="s">
        <v>138</v>
      </c>
    </row>
    <row r="284" spans="1:8" x14ac:dyDescent="0.25">
      <c r="A284" t="s">
        <v>595</v>
      </c>
      <c r="B284" t="s">
        <v>1094</v>
      </c>
      <c r="C284" s="101">
        <v>1630</v>
      </c>
      <c r="D284" s="127">
        <f t="shared" si="14"/>
        <v>15.054219665447212</v>
      </c>
      <c r="E284" s="127">
        <v>2.2095881991395201</v>
      </c>
      <c r="F284" s="127">
        <v>74.815950920245399</v>
      </c>
      <c r="G284" s="101" t="s">
        <v>138</v>
      </c>
      <c r="H284" s="101" t="s">
        <v>138</v>
      </c>
    </row>
    <row r="285" spans="1:8" x14ac:dyDescent="0.25">
      <c r="A285" t="s">
        <v>1097</v>
      </c>
      <c r="B285" t="s">
        <v>1098</v>
      </c>
      <c r="C285" s="101">
        <v>1518</v>
      </c>
      <c r="D285" s="127">
        <f t="shared" si="14"/>
        <v>14.019819295796852</v>
      </c>
      <c r="E285" s="127">
        <v>2.4930784442979501</v>
      </c>
      <c r="F285" s="127">
        <v>66.731884057971001</v>
      </c>
      <c r="G285" s="101" t="s">
        <v>138</v>
      </c>
      <c r="H285" s="101" t="s">
        <v>138</v>
      </c>
    </row>
    <row r="286" spans="1:8" x14ac:dyDescent="0.25">
      <c r="A286" t="s">
        <v>1103</v>
      </c>
      <c r="B286" t="s">
        <v>1104</v>
      </c>
      <c r="C286" s="101">
        <v>891</v>
      </c>
      <c r="D286" s="127">
        <f t="shared" si="14"/>
        <v>8.2290243692720644</v>
      </c>
      <c r="E286" s="127">
        <v>3.22334455667789</v>
      </c>
      <c r="F286" s="127">
        <v>21.912457912457899</v>
      </c>
      <c r="G286" s="101" t="s">
        <v>138</v>
      </c>
      <c r="H286" s="101" t="s">
        <v>138</v>
      </c>
    </row>
    <row r="287" spans="1:8" x14ac:dyDescent="0.25">
      <c r="A287" t="s">
        <v>1099</v>
      </c>
      <c r="B287" t="s">
        <v>1100</v>
      </c>
      <c r="C287" s="101">
        <v>825</v>
      </c>
      <c r="D287" s="127">
        <f t="shared" si="14"/>
        <v>7.6194670085852456</v>
      </c>
      <c r="E287" s="127">
        <v>2.98060606060606</v>
      </c>
      <c r="F287" s="127">
        <v>64.317575757575696</v>
      </c>
      <c r="G287" s="101" t="s">
        <v>138</v>
      </c>
      <c r="H287" s="101" t="s">
        <v>138</v>
      </c>
    </row>
    <row r="288" spans="1:8" x14ac:dyDescent="0.25">
      <c r="A288" t="s">
        <v>1101</v>
      </c>
      <c r="B288" t="s">
        <v>1102</v>
      </c>
      <c r="C288" s="101">
        <v>611</v>
      </c>
      <c r="D288" s="127">
        <f t="shared" si="14"/>
        <v>5.6430234451461638</v>
      </c>
      <c r="E288" s="127">
        <v>3.0606557377049102</v>
      </c>
      <c r="F288" s="127">
        <v>52.6824877250409</v>
      </c>
      <c r="G288" s="101" t="s">
        <v>138</v>
      </c>
      <c r="H288" s="101" t="s">
        <v>138</v>
      </c>
    </row>
    <row r="289" spans="1:8" x14ac:dyDescent="0.25">
      <c r="A289" t="s">
        <v>517</v>
      </c>
      <c r="B289" t="s">
        <v>518</v>
      </c>
      <c r="C289" s="101">
        <v>417</v>
      </c>
      <c r="D289" s="127">
        <f t="shared" si="14"/>
        <v>3.8512942334303606</v>
      </c>
      <c r="E289" s="127">
        <v>5.3509615384615303</v>
      </c>
      <c r="F289" s="127">
        <v>46.201438848920802</v>
      </c>
      <c r="G289" s="101" t="s">
        <v>138</v>
      </c>
      <c r="H289" s="101" t="s">
        <v>138</v>
      </c>
    </row>
    <row r="290" spans="1:8" x14ac:dyDescent="0.25">
      <c r="A290" t="s">
        <v>1107</v>
      </c>
      <c r="B290" t="s">
        <v>1108</v>
      </c>
      <c r="C290" s="101">
        <v>414</v>
      </c>
      <c r="D290" s="127">
        <f t="shared" si="14"/>
        <v>3.8235870806718686</v>
      </c>
      <c r="E290" s="127">
        <v>7.1884057971014403</v>
      </c>
      <c r="F290" s="127">
        <v>61.028985507246297</v>
      </c>
      <c r="G290" s="101" t="s">
        <v>138</v>
      </c>
      <c r="H290" s="101" t="s">
        <v>138</v>
      </c>
    </row>
    <row r="291" spans="1:8" x14ac:dyDescent="0.25">
      <c r="A291" t="s">
        <v>1111</v>
      </c>
      <c r="B291" t="s">
        <v>1112</v>
      </c>
      <c r="C291" s="101">
        <v>400</v>
      </c>
      <c r="D291" s="127">
        <f t="shared" si="14"/>
        <v>3.694287034465574</v>
      </c>
      <c r="E291" s="127">
        <v>3.5</v>
      </c>
      <c r="F291" s="127">
        <v>66.077500000000001</v>
      </c>
      <c r="G291" s="101" t="s">
        <v>138</v>
      </c>
      <c r="H291" s="101" t="s">
        <v>138</v>
      </c>
    </row>
    <row r="292" spans="1:8" x14ac:dyDescent="0.25">
      <c r="A292" t="s">
        <v>1113</v>
      </c>
      <c r="B292" t="s">
        <v>1114</v>
      </c>
      <c r="C292" s="101">
        <v>339</v>
      </c>
      <c r="D292" s="127">
        <f t="shared" si="14"/>
        <v>3.1309082617095734</v>
      </c>
      <c r="E292" s="127">
        <v>2.5663716814159199</v>
      </c>
      <c r="F292" s="127">
        <v>55.716814159291999</v>
      </c>
      <c r="G292" s="101" t="s">
        <v>138</v>
      </c>
      <c r="H292" s="101" t="s">
        <v>138</v>
      </c>
    </row>
    <row r="293" spans="1:8" x14ac:dyDescent="0.25">
      <c r="A293" t="s">
        <v>1105</v>
      </c>
      <c r="B293" t="s">
        <v>1106</v>
      </c>
      <c r="C293" s="101">
        <v>320</v>
      </c>
      <c r="D293" s="127">
        <f t="shared" si="14"/>
        <v>2.955429627572459</v>
      </c>
      <c r="E293" s="127">
        <v>1.3625</v>
      </c>
      <c r="F293" s="127">
        <v>67.237499999999997</v>
      </c>
      <c r="G293" s="101" t="s">
        <v>138</v>
      </c>
      <c r="H293" s="101" t="s">
        <v>138</v>
      </c>
    </row>
    <row r="294" spans="1:8" x14ac:dyDescent="0.25">
      <c r="A294" t="s">
        <v>1115</v>
      </c>
      <c r="B294" t="s">
        <v>1116</v>
      </c>
      <c r="C294" s="101">
        <v>286</v>
      </c>
      <c r="D294" s="127">
        <f t="shared" si="14"/>
        <v>2.6414152296428854</v>
      </c>
      <c r="E294" s="127">
        <v>2.7447552447552401</v>
      </c>
      <c r="F294" s="127">
        <v>53.989510489510401</v>
      </c>
      <c r="G294" s="101" t="s">
        <v>138</v>
      </c>
      <c r="H294" s="101" t="s">
        <v>138</v>
      </c>
    </row>
    <row r="295" spans="1:8" x14ac:dyDescent="0.25">
      <c r="A295" t="s">
        <v>1109</v>
      </c>
      <c r="B295" t="s">
        <v>1110</v>
      </c>
      <c r="C295" s="101">
        <v>276</v>
      </c>
      <c r="D295" s="127">
        <f t="shared" si="14"/>
        <v>2.5490580537812457</v>
      </c>
      <c r="E295" s="127">
        <v>3.9236363636363598</v>
      </c>
      <c r="F295" s="127">
        <v>70.271739130434696</v>
      </c>
      <c r="G295" s="101" t="s">
        <v>138</v>
      </c>
      <c r="H295" s="101" t="s">
        <v>138</v>
      </c>
    </row>
    <row r="296" spans="1:8" x14ac:dyDescent="0.25">
      <c r="A296" t="s">
        <v>1117</v>
      </c>
      <c r="B296" t="s">
        <v>1118</v>
      </c>
      <c r="C296" s="101">
        <v>256</v>
      </c>
      <c r="D296" s="127">
        <f t="shared" si="14"/>
        <v>2.3643437020579672</v>
      </c>
      <c r="E296" s="127">
        <v>5.19140625</v>
      </c>
      <c r="F296" s="127">
        <v>57.56640625</v>
      </c>
      <c r="G296" s="101" t="s">
        <v>138</v>
      </c>
      <c r="H296" s="101" t="s">
        <v>138</v>
      </c>
    </row>
    <row r="297" spans="1:8" x14ac:dyDescent="0.25">
      <c r="A297" t="s">
        <v>1175</v>
      </c>
      <c r="B297" t="s">
        <v>1266</v>
      </c>
      <c r="C297" s="101">
        <v>202</v>
      </c>
      <c r="D297" s="127">
        <f t="shared" si="14"/>
        <v>1.8656149524051149</v>
      </c>
      <c r="E297" s="127">
        <v>2.5396039603960299</v>
      </c>
      <c r="F297" s="127">
        <v>58.475247524752398</v>
      </c>
      <c r="G297" s="101" t="s">
        <v>138</v>
      </c>
      <c r="H297" s="101" t="s">
        <v>138</v>
      </c>
    </row>
    <row r="298" spans="1:8" x14ac:dyDescent="0.25">
      <c r="A298" t="s">
        <v>1173</v>
      </c>
      <c r="B298" t="s">
        <v>1191</v>
      </c>
      <c r="C298" s="101">
        <v>199</v>
      </c>
      <c r="D298" s="127">
        <f t="shared" si="14"/>
        <v>1.8379077996466231</v>
      </c>
      <c r="E298" s="127">
        <v>3.5125628140703502</v>
      </c>
      <c r="F298" s="127">
        <v>47.824120603014997</v>
      </c>
      <c r="G298" s="101" t="s">
        <v>138</v>
      </c>
      <c r="H298" s="101" t="s">
        <v>138</v>
      </c>
    </row>
    <row r="299" spans="1:8" x14ac:dyDescent="0.25">
      <c r="A299" t="s">
        <v>1119</v>
      </c>
      <c r="B299" t="s">
        <v>1120</v>
      </c>
      <c r="C299" s="101">
        <v>184</v>
      </c>
      <c r="D299" s="127">
        <f t="shared" si="14"/>
        <v>1.6993720358541642</v>
      </c>
      <c r="E299" s="127">
        <v>4.9728260869565197</v>
      </c>
      <c r="F299" s="127">
        <v>50.375</v>
      </c>
      <c r="G299" s="101" t="s">
        <v>138</v>
      </c>
      <c r="H299" s="101" t="s">
        <v>138</v>
      </c>
    </row>
    <row r="300" spans="1:8" x14ac:dyDescent="0.25">
      <c r="A300" t="s">
        <v>1349</v>
      </c>
      <c r="B300" t="s">
        <v>1350</v>
      </c>
      <c r="C300" s="101">
        <v>164</v>
      </c>
      <c r="D300" s="127">
        <f t="shared" si="14"/>
        <v>1.5146576841308852</v>
      </c>
      <c r="E300" s="127">
        <v>6.1524390243902403</v>
      </c>
      <c r="F300" s="127">
        <v>64.823170731707293</v>
      </c>
      <c r="G300" s="101" t="s">
        <v>138</v>
      </c>
      <c r="H300" s="101" t="s">
        <v>138</v>
      </c>
    </row>
    <row r="301" spans="1:8" x14ac:dyDescent="0.25">
      <c r="A301" t="s">
        <v>1174</v>
      </c>
      <c r="B301" t="s">
        <v>1267</v>
      </c>
      <c r="C301" s="101">
        <v>159</v>
      </c>
      <c r="D301" s="127">
        <f t="shared" si="14"/>
        <v>1.4684790962000656</v>
      </c>
      <c r="E301" s="127">
        <v>5.1761006289308096</v>
      </c>
      <c r="F301" s="127">
        <v>15.679245283018799</v>
      </c>
      <c r="G301" s="101" t="s">
        <v>138</v>
      </c>
      <c r="H301" s="101" t="s">
        <v>138</v>
      </c>
    </row>
    <row r="302" spans="1:8" x14ac:dyDescent="0.25">
      <c r="A302" s="208"/>
      <c r="B302" s="208" t="s">
        <v>755</v>
      </c>
      <c r="C302" s="133">
        <v>1792</v>
      </c>
      <c r="D302" s="127">
        <f t="shared" si="14"/>
        <v>16.550405914405768</v>
      </c>
      <c r="E302" s="134">
        <v>3.7582540570788998</v>
      </c>
      <c r="F302" s="134">
        <v>45.608258928571402</v>
      </c>
      <c r="G302" s="101" t="s">
        <v>138</v>
      </c>
      <c r="H302" s="101" t="s">
        <v>138</v>
      </c>
    </row>
    <row r="303" spans="1:8" ht="15.75" thickBot="1" x14ac:dyDescent="0.3">
      <c r="A303" s="209" t="s">
        <v>882</v>
      </c>
      <c r="B303" s="209" t="s">
        <v>905</v>
      </c>
      <c r="C303" s="147">
        <v>16278</v>
      </c>
      <c r="D303" s="210">
        <f t="shared" si="14"/>
        <v>150.33901086757652</v>
      </c>
      <c r="E303" s="210">
        <v>3.1228253519394999</v>
      </c>
      <c r="F303" s="210">
        <v>58.258999877134698</v>
      </c>
      <c r="G303" s="147">
        <f>SUM(G282:G302)</f>
        <v>0</v>
      </c>
      <c r="H303" s="210">
        <f t="shared" si="16"/>
        <v>0</v>
      </c>
    </row>
    <row r="304" spans="1:8" x14ac:dyDescent="0.25">
      <c r="A304" s="43" t="s">
        <v>882</v>
      </c>
      <c r="B304" s="42" t="s">
        <v>1245</v>
      </c>
      <c r="C304" s="101"/>
      <c r="D304" s="127"/>
      <c r="E304" s="127"/>
      <c r="F304" s="127"/>
      <c r="G304" s="101"/>
      <c r="H304" s="127"/>
    </row>
    <row r="305" spans="1:8" x14ac:dyDescent="0.25">
      <c r="A305" t="s">
        <v>571</v>
      </c>
      <c r="B305" s="43" t="s">
        <v>907</v>
      </c>
      <c r="C305" s="101">
        <v>1642</v>
      </c>
      <c r="D305" s="127">
        <f t="shared" si="14"/>
        <v>15.16504827648118</v>
      </c>
      <c r="E305" s="127">
        <v>9.4810975609756092</v>
      </c>
      <c r="F305" s="127">
        <v>66.263093788063301</v>
      </c>
      <c r="G305" s="101">
        <v>6</v>
      </c>
      <c r="H305" s="127">
        <f t="shared" ref="H305:H325" si="17">(G305/C305)*1000</f>
        <v>3.6540803897685747</v>
      </c>
    </row>
    <row r="306" spans="1:8" x14ac:dyDescent="0.25">
      <c r="A306" t="s">
        <v>380</v>
      </c>
      <c r="B306" s="43" t="s">
        <v>1121</v>
      </c>
      <c r="C306" s="101">
        <v>1073</v>
      </c>
      <c r="D306" s="127">
        <f t="shared" si="14"/>
        <v>9.9099249699539023</v>
      </c>
      <c r="E306" s="127">
        <v>9.9813606710158407</v>
      </c>
      <c r="F306" s="127">
        <v>53.767008387697999</v>
      </c>
      <c r="G306" s="101" t="s">
        <v>138</v>
      </c>
      <c r="H306" s="101" t="s">
        <v>138</v>
      </c>
    </row>
    <row r="307" spans="1:8" x14ac:dyDescent="0.25">
      <c r="A307" t="s">
        <v>1122</v>
      </c>
      <c r="B307" s="43" t="s">
        <v>1123</v>
      </c>
      <c r="C307" s="101">
        <v>1045</v>
      </c>
      <c r="D307" s="127">
        <f t="shared" si="14"/>
        <v>9.6513248775413114</v>
      </c>
      <c r="E307" s="127">
        <v>7.5373563218390798</v>
      </c>
      <c r="F307" s="127">
        <v>64.541626794258306</v>
      </c>
      <c r="G307" s="101">
        <v>1</v>
      </c>
      <c r="H307" s="127">
        <f t="shared" si="17"/>
        <v>0.9569377990430622</v>
      </c>
    </row>
    <row r="308" spans="1:8" x14ac:dyDescent="0.25">
      <c r="A308" t="s">
        <v>1124</v>
      </c>
      <c r="B308" s="43" t="s">
        <v>1125</v>
      </c>
      <c r="C308" s="101">
        <v>738</v>
      </c>
      <c r="D308" s="127">
        <f t="shared" si="14"/>
        <v>6.8159595785889842</v>
      </c>
      <c r="E308" s="127">
        <v>7.2176870748299304</v>
      </c>
      <c r="F308" s="127">
        <v>36.392953929539203</v>
      </c>
      <c r="G308" s="101" t="s">
        <v>138</v>
      </c>
      <c r="H308" s="101" t="s">
        <v>138</v>
      </c>
    </row>
    <row r="309" spans="1:8" x14ac:dyDescent="0.25">
      <c r="A309" t="s">
        <v>1132</v>
      </c>
      <c r="B309" s="43" t="s">
        <v>1133</v>
      </c>
      <c r="C309" s="101">
        <v>726</v>
      </c>
      <c r="D309" s="127">
        <f t="shared" si="14"/>
        <v>6.705130967555017</v>
      </c>
      <c r="E309" s="127">
        <v>5.2900552486187804</v>
      </c>
      <c r="F309" s="127">
        <v>47.885674931129401</v>
      </c>
      <c r="G309" s="101" t="s">
        <v>138</v>
      </c>
      <c r="H309" s="101" t="s">
        <v>138</v>
      </c>
    </row>
    <row r="310" spans="1:8" x14ac:dyDescent="0.25">
      <c r="A310" t="s">
        <v>321</v>
      </c>
      <c r="B310" s="43" t="s">
        <v>1192</v>
      </c>
      <c r="C310" s="101">
        <v>621</v>
      </c>
      <c r="D310" s="127">
        <f t="shared" si="14"/>
        <v>5.7353806210078035</v>
      </c>
      <c r="E310" s="127">
        <v>11.017770597738201</v>
      </c>
      <c r="F310" s="127">
        <v>72.144927536231805</v>
      </c>
      <c r="G310" s="101">
        <v>1</v>
      </c>
      <c r="H310" s="127">
        <f t="shared" si="17"/>
        <v>1.6103059581320451</v>
      </c>
    </row>
    <row r="311" spans="1:8" x14ac:dyDescent="0.25">
      <c r="A311" t="s">
        <v>1136</v>
      </c>
      <c r="B311" s="43" t="s">
        <v>1137</v>
      </c>
      <c r="C311" s="101">
        <v>427</v>
      </c>
      <c r="D311" s="127">
        <f t="shared" si="14"/>
        <v>3.9436514092920003</v>
      </c>
      <c r="E311" s="127">
        <v>7.1007025761124103</v>
      </c>
      <c r="F311" s="127">
        <v>36.288056206088903</v>
      </c>
      <c r="G311" s="101" t="s">
        <v>138</v>
      </c>
      <c r="H311" s="101" t="s">
        <v>138</v>
      </c>
    </row>
    <row r="312" spans="1:8" x14ac:dyDescent="0.25">
      <c r="A312" t="s">
        <v>1126</v>
      </c>
      <c r="B312" s="43" t="s">
        <v>1127</v>
      </c>
      <c r="C312" s="101">
        <v>425</v>
      </c>
      <c r="D312" s="127">
        <f t="shared" si="14"/>
        <v>3.9251799741196725</v>
      </c>
      <c r="E312" s="127">
        <v>11.604705882352899</v>
      </c>
      <c r="F312" s="127">
        <v>71.917647058823505</v>
      </c>
      <c r="G312" s="101">
        <v>2</v>
      </c>
      <c r="H312" s="127">
        <f t="shared" si="17"/>
        <v>4.7058823529411757</v>
      </c>
    </row>
    <row r="313" spans="1:8" x14ac:dyDescent="0.25">
      <c r="A313" t="s">
        <v>157</v>
      </c>
      <c r="B313" s="43" t="s">
        <v>912</v>
      </c>
      <c r="C313" s="101">
        <v>372</v>
      </c>
      <c r="D313" s="127">
        <f t="shared" si="14"/>
        <v>3.4356869420529832</v>
      </c>
      <c r="E313" s="127">
        <v>6.4596774193548301</v>
      </c>
      <c r="F313" s="127">
        <v>68.663978494623606</v>
      </c>
      <c r="G313" s="101">
        <v>1</v>
      </c>
      <c r="H313" s="127">
        <f t="shared" si="17"/>
        <v>2.688172043010753</v>
      </c>
    </row>
    <row r="314" spans="1:8" x14ac:dyDescent="0.25">
      <c r="A314" t="s">
        <v>1130</v>
      </c>
      <c r="B314" s="43" t="s">
        <v>1131</v>
      </c>
      <c r="C314" s="101">
        <v>308</v>
      </c>
      <c r="D314" s="127">
        <f t="shared" si="14"/>
        <v>2.8446010165384918</v>
      </c>
      <c r="E314" s="127">
        <v>4.9318181818181799</v>
      </c>
      <c r="F314" s="127">
        <v>46.6233766233766</v>
      </c>
      <c r="G314" s="101" t="s">
        <v>138</v>
      </c>
      <c r="H314" s="101" t="s">
        <v>138</v>
      </c>
    </row>
    <row r="315" spans="1:8" x14ac:dyDescent="0.25">
      <c r="A315" t="s">
        <v>1134</v>
      </c>
      <c r="B315" s="43" t="s">
        <v>1135</v>
      </c>
      <c r="C315" s="101">
        <v>257</v>
      </c>
      <c r="D315" s="127">
        <f t="shared" si="14"/>
        <v>2.3735794196441309</v>
      </c>
      <c r="E315" s="127">
        <v>8.3424124513618594</v>
      </c>
      <c r="F315" s="127">
        <v>64.509727626459096</v>
      </c>
      <c r="G315" s="101" t="s">
        <v>138</v>
      </c>
      <c r="H315" s="101" t="s">
        <v>138</v>
      </c>
    </row>
    <row r="316" spans="1:8" x14ac:dyDescent="0.25">
      <c r="A316" t="s">
        <v>1128</v>
      </c>
      <c r="B316" s="43" t="s">
        <v>1129</v>
      </c>
      <c r="C316" s="101">
        <v>254</v>
      </c>
      <c r="D316" s="127">
        <f t="shared" si="14"/>
        <v>2.3458722668856393</v>
      </c>
      <c r="E316" s="127">
        <v>5.5590551181102299</v>
      </c>
      <c r="F316" s="127">
        <v>55.984251968503898</v>
      </c>
      <c r="G316" s="101" t="s">
        <v>138</v>
      </c>
      <c r="H316" s="101" t="s">
        <v>138</v>
      </c>
    </row>
    <row r="317" spans="1:8" x14ac:dyDescent="0.25">
      <c r="A317" t="s">
        <v>1138</v>
      </c>
      <c r="B317" s="43" t="s">
        <v>1139</v>
      </c>
      <c r="C317" s="101">
        <v>229</v>
      </c>
      <c r="D317" s="127">
        <f t="shared" si="14"/>
        <v>2.1149793272315409</v>
      </c>
      <c r="E317" s="127">
        <v>12.3973799126637</v>
      </c>
      <c r="F317" s="127">
        <v>77.816593886462798</v>
      </c>
      <c r="G317" s="101">
        <v>2</v>
      </c>
      <c r="H317" s="127">
        <f t="shared" si="17"/>
        <v>8.7336244541484707</v>
      </c>
    </row>
    <row r="318" spans="1:8" x14ac:dyDescent="0.25">
      <c r="A318" t="s">
        <v>202</v>
      </c>
      <c r="B318" s="43" t="s">
        <v>1093</v>
      </c>
      <c r="C318" s="101">
        <v>210</v>
      </c>
      <c r="D318" s="127">
        <f t="shared" si="14"/>
        <v>1.9395006930944263</v>
      </c>
      <c r="E318" s="127">
        <v>4.1952380952380901</v>
      </c>
      <c r="F318" s="127">
        <v>76.538095238095195</v>
      </c>
      <c r="G318" s="101" t="s">
        <v>138</v>
      </c>
      <c r="H318" s="101" t="s">
        <v>138</v>
      </c>
    </row>
    <row r="319" spans="1:8" x14ac:dyDescent="0.25">
      <c r="A319" t="s">
        <v>200</v>
      </c>
      <c r="B319" s="43" t="s">
        <v>201</v>
      </c>
      <c r="C319" s="101">
        <v>202</v>
      </c>
      <c r="D319" s="127">
        <f t="shared" si="14"/>
        <v>1.8656149524051149</v>
      </c>
      <c r="E319" s="127">
        <v>3.57920792079207</v>
      </c>
      <c r="F319" s="127">
        <v>66.103960396039597</v>
      </c>
      <c r="G319" s="101">
        <v>2</v>
      </c>
      <c r="H319" s="127">
        <f t="shared" si="17"/>
        <v>9.9009900990099009</v>
      </c>
    </row>
    <row r="320" spans="1:8" x14ac:dyDescent="0.25">
      <c r="A320" t="s">
        <v>1140</v>
      </c>
      <c r="B320" s="43" t="s">
        <v>1141</v>
      </c>
      <c r="C320" s="101">
        <v>174</v>
      </c>
      <c r="D320" s="127">
        <f t="shared" si="14"/>
        <v>1.6070148599925245</v>
      </c>
      <c r="E320" s="127">
        <v>8.5402298850574692</v>
      </c>
      <c r="F320" s="127">
        <v>61.471264367815998</v>
      </c>
      <c r="G320" s="101" t="s">
        <v>138</v>
      </c>
      <c r="H320" s="101" t="s">
        <v>138</v>
      </c>
    </row>
    <row r="321" spans="1:8" x14ac:dyDescent="0.25">
      <c r="A321" t="s">
        <v>1142</v>
      </c>
      <c r="B321" s="43" t="s">
        <v>1143</v>
      </c>
      <c r="C321" s="101">
        <v>172</v>
      </c>
      <c r="D321" s="127">
        <f t="shared" si="14"/>
        <v>1.5885434248201966</v>
      </c>
      <c r="E321" s="127">
        <v>7.2034883720930196</v>
      </c>
      <c r="F321" s="127">
        <v>39.1220930232558</v>
      </c>
      <c r="G321" s="101" t="s">
        <v>138</v>
      </c>
      <c r="H321" s="101" t="s">
        <v>138</v>
      </c>
    </row>
    <row r="322" spans="1:8" x14ac:dyDescent="0.25">
      <c r="A322" t="s">
        <v>1157</v>
      </c>
      <c r="B322" s="43" t="s">
        <v>1179</v>
      </c>
      <c r="C322" s="101">
        <v>116</v>
      </c>
      <c r="D322" s="127">
        <f t="shared" si="14"/>
        <v>1.0713432399950165</v>
      </c>
      <c r="E322" s="127">
        <v>7.6347826086956498</v>
      </c>
      <c r="F322" s="127">
        <v>73.724137931034406</v>
      </c>
      <c r="G322" s="101">
        <v>9</v>
      </c>
      <c r="H322" s="127">
        <f t="shared" si="17"/>
        <v>77.58620689655173</v>
      </c>
    </row>
    <row r="323" spans="1:8" x14ac:dyDescent="0.25">
      <c r="A323" t="s">
        <v>1176</v>
      </c>
      <c r="B323" s="43" t="s">
        <v>1265</v>
      </c>
      <c r="C323" s="101">
        <v>114</v>
      </c>
      <c r="D323" s="127">
        <f t="shared" si="14"/>
        <v>1.0528718048226886</v>
      </c>
      <c r="E323" s="127">
        <v>4.40350877192982</v>
      </c>
      <c r="F323" s="127">
        <v>42.131578947368403</v>
      </c>
      <c r="G323" s="101" t="s">
        <v>138</v>
      </c>
      <c r="H323" s="101" t="s">
        <v>138</v>
      </c>
    </row>
    <row r="324" spans="1:8" x14ac:dyDescent="0.25">
      <c r="A324" t="s">
        <v>1162</v>
      </c>
      <c r="B324" s="43" t="s">
        <v>1193</v>
      </c>
      <c r="C324" s="101">
        <v>104</v>
      </c>
      <c r="D324" s="127">
        <f t="shared" si="14"/>
        <v>0.96051462896104911</v>
      </c>
      <c r="E324" s="127">
        <v>8.6634615384615294</v>
      </c>
      <c r="F324" s="127">
        <v>63.134615384615302</v>
      </c>
      <c r="G324" s="101" t="s">
        <v>138</v>
      </c>
      <c r="H324" s="101" t="s">
        <v>138</v>
      </c>
    </row>
    <row r="325" spans="1:8" x14ac:dyDescent="0.25">
      <c r="A325" s="208"/>
      <c r="B325" s="208" t="s">
        <v>755</v>
      </c>
      <c r="C325" s="133">
        <v>2529</v>
      </c>
      <c r="D325" s="127">
        <f t="shared" si="14"/>
        <v>23.357129775408591</v>
      </c>
      <c r="E325" s="134">
        <v>6.8880478087649397</v>
      </c>
      <c r="F325" s="134">
        <v>53.924080664294102</v>
      </c>
      <c r="G325" s="133">
        <v>25</v>
      </c>
      <c r="H325" s="127">
        <f t="shared" si="17"/>
        <v>9.8853301700276788</v>
      </c>
    </row>
    <row r="326" spans="1:8" ht="15.75" thickBot="1" x14ac:dyDescent="0.3">
      <c r="A326" s="209" t="s">
        <v>882</v>
      </c>
      <c r="B326" s="209" t="s">
        <v>905</v>
      </c>
      <c r="C326" s="147">
        <v>11714</v>
      </c>
      <c r="D326" s="210">
        <f t="shared" si="14"/>
        <v>108.18719580432433</v>
      </c>
      <c r="E326" s="210">
        <v>7.8931474035417901</v>
      </c>
      <c r="F326" s="210">
        <v>57.734932559330701</v>
      </c>
      <c r="G326" s="147">
        <f>SUM(G305:G325)</f>
        <v>49</v>
      </c>
      <c r="H326" s="210">
        <f t="shared" si="16"/>
        <v>4.1830288543623011</v>
      </c>
    </row>
    <row r="327" spans="1:8" x14ac:dyDescent="0.25">
      <c r="A327" s="43" t="s">
        <v>882</v>
      </c>
      <c r="B327" s="42" t="s">
        <v>1253</v>
      </c>
      <c r="C327" s="101"/>
      <c r="D327" s="127"/>
      <c r="E327" s="127"/>
      <c r="F327" s="127"/>
      <c r="G327" s="101"/>
      <c r="H327" s="127"/>
    </row>
    <row r="328" spans="1:8" x14ac:dyDescent="0.25">
      <c r="A328" t="s">
        <v>186</v>
      </c>
      <c r="B328" s="43" t="s">
        <v>1027</v>
      </c>
      <c r="C328" s="101">
        <v>2251</v>
      </c>
      <c r="D328" s="127">
        <f t="shared" ref="D328:D372" si="18">(C328/$E$1)*100000</f>
        <v>20.789600286455016</v>
      </c>
      <c r="E328" s="127">
        <v>2.82985339848956</v>
      </c>
      <c r="F328" s="127">
        <v>65.334517992003498</v>
      </c>
      <c r="G328" s="101">
        <v>23</v>
      </c>
      <c r="H328" s="127">
        <f t="shared" ref="H328:H372" si="19">(G328/C328)*1000</f>
        <v>10.217681030653043</v>
      </c>
    </row>
    <row r="329" spans="1:8" x14ac:dyDescent="0.25">
      <c r="A329" t="s">
        <v>580</v>
      </c>
      <c r="B329" s="43" t="s">
        <v>920</v>
      </c>
      <c r="C329" s="101">
        <v>1692</v>
      </c>
      <c r="D329" s="127">
        <f t="shared" si="18"/>
        <v>15.626834155789377</v>
      </c>
      <c r="E329" s="127">
        <v>4.7451212300413896</v>
      </c>
      <c r="F329" s="127">
        <v>68.709219858156004</v>
      </c>
      <c r="G329" s="101">
        <v>146</v>
      </c>
      <c r="H329" s="127">
        <f t="shared" si="19"/>
        <v>86.288416075650119</v>
      </c>
    </row>
    <row r="330" spans="1:8" x14ac:dyDescent="0.25">
      <c r="A330" t="s">
        <v>578</v>
      </c>
      <c r="B330" s="43" t="s">
        <v>1264</v>
      </c>
      <c r="C330" s="101">
        <v>1672</v>
      </c>
      <c r="D330" s="127">
        <f t="shared" si="18"/>
        <v>15.442119804066099</v>
      </c>
      <c r="E330" s="127">
        <v>3.78849610545236</v>
      </c>
      <c r="F330" s="127">
        <v>65.313995215310996</v>
      </c>
      <c r="G330" s="101">
        <v>24</v>
      </c>
      <c r="H330" s="127">
        <f t="shared" si="19"/>
        <v>14.354066985645934</v>
      </c>
    </row>
    <row r="331" spans="1:8" x14ac:dyDescent="0.25">
      <c r="A331" t="s">
        <v>1144</v>
      </c>
      <c r="B331" s="43" t="s">
        <v>1145</v>
      </c>
      <c r="C331" s="101">
        <v>1352</v>
      </c>
      <c r="D331" s="127">
        <f t="shared" si="18"/>
        <v>12.486690176493639</v>
      </c>
      <c r="E331" s="127">
        <v>3.6718518518518501</v>
      </c>
      <c r="F331" s="127">
        <v>65.461538461538396</v>
      </c>
      <c r="G331" s="101">
        <v>63</v>
      </c>
      <c r="H331" s="127">
        <f t="shared" si="19"/>
        <v>46.597633136094679</v>
      </c>
    </row>
    <row r="332" spans="1:8" x14ac:dyDescent="0.25">
      <c r="A332" t="s">
        <v>585</v>
      </c>
      <c r="B332" s="43" t="s">
        <v>1147</v>
      </c>
      <c r="C332" s="101">
        <v>1188</v>
      </c>
      <c r="D332" s="127">
        <f t="shared" si="18"/>
        <v>10.972032492362754</v>
      </c>
      <c r="E332" s="127">
        <v>2.6975568660488598</v>
      </c>
      <c r="F332" s="127">
        <v>61.892255892255797</v>
      </c>
      <c r="G332" s="101">
        <v>15</v>
      </c>
      <c r="H332" s="127">
        <f t="shared" si="19"/>
        <v>12.626262626262626</v>
      </c>
    </row>
    <row r="333" spans="1:8" x14ac:dyDescent="0.25">
      <c r="A333" t="s">
        <v>184</v>
      </c>
      <c r="B333" s="43" t="s">
        <v>577</v>
      </c>
      <c r="C333" s="101">
        <v>1167</v>
      </c>
      <c r="D333" s="127">
        <f t="shared" si="18"/>
        <v>10.778082423053311</v>
      </c>
      <c r="E333" s="127">
        <v>3.1836909871244599</v>
      </c>
      <c r="F333" s="127">
        <v>64.581833761782306</v>
      </c>
      <c r="G333" s="101">
        <v>28</v>
      </c>
      <c r="H333" s="127">
        <f t="shared" si="19"/>
        <v>23.993144815766925</v>
      </c>
    </row>
    <row r="334" spans="1:8" x14ac:dyDescent="0.25">
      <c r="A334" t="s">
        <v>204</v>
      </c>
      <c r="B334" s="43" t="s">
        <v>582</v>
      </c>
      <c r="C334" s="101">
        <v>1061</v>
      </c>
      <c r="D334" s="127">
        <f t="shared" si="18"/>
        <v>9.7990963589199342</v>
      </c>
      <c r="E334" s="127">
        <v>4.3434247871333902</v>
      </c>
      <c r="F334" s="127">
        <v>60.168708765315699</v>
      </c>
      <c r="G334" s="101">
        <v>40</v>
      </c>
      <c r="H334" s="127">
        <f t="shared" si="19"/>
        <v>37.700282752120636</v>
      </c>
    </row>
    <row r="335" spans="1:8" x14ac:dyDescent="0.25">
      <c r="A335" t="s">
        <v>961</v>
      </c>
      <c r="B335" s="43" t="s">
        <v>962</v>
      </c>
      <c r="C335" s="101">
        <v>754</v>
      </c>
      <c r="D335" s="127">
        <f t="shared" si="18"/>
        <v>6.9637310599676061</v>
      </c>
      <c r="E335" s="127">
        <v>8.6005326231690997</v>
      </c>
      <c r="F335" s="127">
        <v>65.840848806365997</v>
      </c>
      <c r="G335" s="101">
        <v>53</v>
      </c>
      <c r="H335" s="127">
        <f t="shared" si="19"/>
        <v>70.291777188328908</v>
      </c>
    </row>
    <row r="336" spans="1:8" x14ac:dyDescent="0.25">
      <c r="A336" t="s">
        <v>588</v>
      </c>
      <c r="B336" s="43" t="s">
        <v>1194</v>
      </c>
      <c r="C336" s="101">
        <v>751</v>
      </c>
      <c r="D336" s="127">
        <f t="shared" si="18"/>
        <v>6.9360239072091145</v>
      </c>
      <c r="E336" s="127">
        <v>3.7874331550802101</v>
      </c>
      <c r="F336" s="127">
        <v>70.834886817576503</v>
      </c>
      <c r="G336" s="101">
        <v>15</v>
      </c>
      <c r="H336" s="127">
        <f t="shared" si="19"/>
        <v>19.973368841544605</v>
      </c>
    </row>
    <row r="337" spans="1:8" x14ac:dyDescent="0.25">
      <c r="A337" t="s">
        <v>1148</v>
      </c>
      <c r="B337" s="43" t="s">
        <v>1149</v>
      </c>
      <c r="C337" s="101">
        <v>674</v>
      </c>
      <c r="D337" s="127">
        <f t="shared" si="18"/>
        <v>6.224873653074491</v>
      </c>
      <c r="E337" s="127">
        <v>5.8189910979228401</v>
      </c>
      <c r="F337" s="127">
        <v>65.578635014836706</v>
      </c>
      <c r="G337" s="101">
        <v>29</v>
      </c>
      <c r="H337" s="127">
        <f t="shared" si="19"/>
        <v>43.026706231454007</v>
      </c>
    </row>
    <row r="338" spans="1:8" x14ac:dyDescent="0.25">
      <c r="A338" t="s">
        <v>1152</v>
      </c>
      <c r="B338" s="43" t="s">
        <v>1153</v>
      </c>
      <c r="C338" s="101">
        <v>653</v>
      </c>
      <c r="D338" s="127">
        <f t="shared" si="18"/>
        <v>6.0309235837650492</v>
      </c>
      <c r="E338" s="127">
        <v>5.6205837173579098</v>
      </c>
      <c r="F338" s="127">
        <v>38.2052067381317</v>
      </c>
      <c r="G338" s="101">
        <v>3</v>
      </c>
      <c r="H338" s="127">
        <f t="shared" si="19"/>
        <v>4.5941807044410421</v>
      </c>
    </row>
    <row r="339" spans="1:8" x14ac:dyDescent="0.25">
      <c r="A339" t="s">
        <v>583</v>
      </c>
      <c r="B339" s="43" t="s">
        <v>1195</v>
      </c>
      <c r="C339" s="101">
        <v>609</v>
      </c>
      <c r="D339" s="127">
        <f t="shared" si="18"/>
        <v>5.6245520099738364</v>
      </c>
      <c r="E339" s="127">
        <v>4.7664473684210504</v>
      </c>
      <c r="F339" s="127">
        <v>66.596059113300498</v>
      </c>
      <c r="G339" s="101">
        <v>8</v>
      </c>
      <c r="H339" s="127">
        <f t="shared" si="19"/>
        <v>13.136288998357964</v>
      </c>
    </row>
    <row r="340" spans="1:8" x14ac:dyDescent="0.25">
      <c r="A340" t="s">
        <v>955</v>
      </c>
      <c r="B340" s="43" t="s">
        <v>956</v>
      </c>
      <c r="C340" s="101">
        <v>569</v>
      </c>
      <c r="D340" s="127">
        <f t="shared" si="18"/>
        <v>5.2551233065272784</v>
      </c>
      <c r="E340" s="127">
        <v>7.25483304042179</v>
      </c>
      <c r="F340" s="127">
        <v>23.014059753954299</v>
      </c>
      <c r="G340" s="101">
        <v>14</v>
      </c>
      <c r="H340" s="127">
        <f t="shared" si="19"/>
        <v>24.604569420035148</v>
      </c>
    </row>
    <row r="341" spans="1:8" x14ac:dyDescent="0.25">
      <c r="A341" t="s">
        <v>210</v>
      </c>
      <c r="B341" s="43" t="s">
        <v>1055</v>
      </c>
      <c r="C341" s="101">
        <v>556</v>
      </c>
      <c r="D341" s="127">
        <f t="shared" si="18"/>
        <v>5.1350589779071472</v>
      </c>
      <c r="E341" s="127">
        <v>6.4638989169674996</v>
      </c>
      <c r="F341" s="127">
        <v>70.395683453237396</v>
      </c>
      <c r="G341" s="101">
        <v>23</v>
      </c>
      <c r="H341" s="127">
        <f t="shared" si="19"/>
        <v>41.366906474820141</v>
      </c>
    </row>
    <row r="342" spans="1:8" x14ac:dyDescent="0.25">
      <c r="A342" t="s">
        <v>1151</v>
      </c>
      <c r="B342" s="43" t="s">
        <v>1261</v>
      </c>
      <c r="C342" s="101">
        <v>545</v>
      </c>
      <c r="D342" s="127">
        <f t="shared" si="18"/>
        <v>5.0334660844593451</v>
      </c>
      <c r="E342" s="127">
        <v>4.70902394106814</v>
      </c>
      <c r="F342" s="127">
        <v>37.271559633027501</v>
      </c>
      <c r="G342" s="101">
        <v>3</v>
      </c>
      <c r="H342" s="127">
        <f t="shared" si="19"/>
        <v>5.5045871559633035</v>
      </c>
    </row>
    <row r="343" spans="1:8" x14ac:dyDescent="0.25">
      <c r="A343" t="s">
        <v>1150</v>
      </c>
      <c r="B343" s="43" t="s">
        <v>1260</v>
      </c>
      <c r="C343" s="101">
        <v>513</v>
      </c>
      <c r="D343" s="127">
        <f t="shared" si="18"/>
        <v>4.7379231217020985</v>
      </c>
      <c r="E343" s="127">
        <v>2.9608610567514599</v>
      </c>
      <c r="F343" s="127">
        <v>65.649122807017505</v>
      </c>
      <c r="G343" s="101">
        <v>5</v>
      </c>
      <c r="H343" s="127">
        <f t="shared" si="19"/>
        <v>9.7465886939571149</v>
      </c>
    </row>
    <row r="344" spans="1:8" x14ac:dyDescent="0.25">
      <c r="A344" t="s">
        <v>1058</v>
      </c>
      <c r="B344" s="43" t="s">
        <v>1059</v>
      </c>
      <c r="C344" s="101">
        <v>511</v>
      </c>
      <c r="D344" s="127">
        <f t="shared" si="18"/>
        <v>4.7194516865297702</v>
      </c>
      <c r="E344" s="127">
        <v>5.31237721021611</v>
      </c>
      <c r="F344" s="127">
        <v>46.581213307240702</v>
      </c>
      <c r="G344" s="101">
        <v>22</v>
      </c>
      <c r="H344" s="127">
        <f t="shared" si="19"/>
        <v>43.052837573385517</v>
      </c>
    </row>
    <row r="345" spans="1:8" x14ac:dyDescent="0.25">
      <c r="A345" t="s">
        <v>206</v>
      </c>
      <c r="B345" s="43" t="s">
        <v>1263</v>
      </c>
      <c r="C345" s="101">
        <v>508</v>
      </c>
      <c r="D345" s="127">
        <f t="shared" si="18"/>
        <v>4.6917445337712786</v>
      </c>
      <c r="E345" s="127">
        <v>4.64624505928853</v>
      </c>
      <c r="F345" s="127">
        <v>55.440944881889699</v>
      </c>
      <c r="G345" s="101">
        <v>12</v>
      </c>
      <c r="H345" s="127">
        <f t="shared" si="19"/>
        <v>23.622047244094489</v>
      </c>
    </row>
    <row r="346" spans="1:8" x14ac:dyDescent="0.25">
      <c r="A346" t="s">
        <v>1351</v>
      </c>
      <c r="B346" s="43" t="s">
        <v>1352</v>
      </c>
      <c r="C346" s="101">
        <v>441</v>
      </c>
      <c r="D346" s="127">
        <f t="shared" si="18"/>
        <v>4.0729514554982948</v>
      </c>
      <c r="E346" s="127">
        <v>3.4285714285714199</v>
      </c>
      <c r="F346" s="127">
        <v>55.9160997732426</v>
      </c>
      <c r="G346" s="101">
        <v>21</v>
      </c>
      <c r="H346" s="127">
        <f t="shared" si="19"/>
        <v>47.619047619047613</v>
      </c>
    </row>
    <row r="347" spans="1:8" x14ac:dyDescent="0.25">
      <c r="A347" t="s">
        <v>934</v>
      </c>
      <c r="B347" s="43" t="s">
        <v>935</v>
      </c>
      <c r="C347" s="101">
        <v>432</v>
      </c>
      <c r="D347" s="127">
        <f t="shared" si="18"/>
        <v>3.9898299972228197</v>
      </c>
      <c r="E347" s="127">
        <v>4.6504629629629601</v>
      </c>
      <c r="F347" s="127">
        <v>63.0208333333333</v>
      </c>
      <c r="G347" s="101">
        <v>22</v>
      </c>
      <c r="H347" s="127">
        <f t="shared" si="19"/>
        <v>50.925925925925924</v>
      </c>
    </row>
    <row r="348" spans="1:8" x14ac:dyDescent="0.25">
      <c r="A348" s="43"/>
      <c r="B348" s="208" t="s">
        <v>755</v>
      </c>
      <c r="C348" s="101">
        <v>10945</v>
      </c>
      <c r="D348" s="127">
        <f t="shared" si="18"/>
        <v>101.08492898056427</v>
      </c>
      <c r="E348" s="127">
        <v>5.0690825688073398</v>
      </c>
      <c r="F348" s="127">
        <v>52.563819095477299</v>
      </c>
      <c r="G348" s="101">
        <v>306</v>
      </c>
      <c r="H348" s="127">
        <f t="shared" si="19"/>
        <v>27.957971676564643</v>
      </c>
    </row>
    <row r="349" spans="1:8" ht="15.75" thickBot="1" x14ac:dyDescent="0.3">
      <c r="A349" s="209" t="s">
        <v>882</v>
      </c>
      <c r="B349" s="209" t="s">
        <v>905</v>
      </c>
      <c r="C349" s="147">
        <v>28571</v>
      </c>
      <c r="D349" s="210">
        <f t="shared" si="18"/>
        <v>263.87368715428977</v>
      </c>
      <c r="E349" s="210">
        <v>4.6494212556997496</v>
      </c>
      <c r="F349" s="210">
        <v>57.982219733295999</v>
      </c>
      <c r="G349" s="147">
        <f>SUM(G328:G348)</f>
        <v>875</v>
      </c>
      <c r="H349" s="210">
        <f t="shared" si="19"/>
        <v>30.625459381890728</v>
      </c>
    </row>
    <row r="350" spans="1:8" x14ac:dyDescent="0.25">
      <c r="A350" s="43" t="s">
        <v>882</v>
      </c>
      <c r="B350" s="42" t="s">
        <v>115</v>
      </c>
      <c r="C350" s="101"/>
      <c r="D350" s="127"/>
      <c r="E350" s="127"/>
      <c r="F350" s="127"/>
      <c r="G350" s="101"/>
      <c r="H350" s="127"/>
    </row>
    <row r="351" spans="1:8" x14ac:dyDescent="0.25">
      <c r="A351" t="s">
        <v>580</v>
      </c>
      <c r="B351" s="43" t="s">
        <v>920</v>
      </c>
      <c r="C351" s="101">
        <v>1460</v>
      </c>
      <c r="D351" s="127">
        <f t="shared" si="18"/>
        <v>13.484147675799345</v>
      </c>
      <c r="E351" s="127">
        <v>5.7091906721536301</v>
      </c>
      <c r="F351" s="127">
        <v>67.852739726027394</v>
      </c>
      <c r="G351" s="101">
        <v>107</v>
      </c>
      <c r="H351" s="127">
        <f t="shared" si="19"/>
        <v>73.287671232876718</v>
      </c>
    </row>
    <row r="352" spans="1:8" x14ac:dyDescent="0.25">
      <c r="A352" t="s">
        <v>186</v>
      </c>
      <c r="B352" s="43" t="s">
        <v>1027</v>
      </c>
      <c r="C352" s="101">
        <v>1070</v>
      </c>
      <c r="D352" s="127">
        <f t="shared" si="18"/>
        <v>9.8822178171954107</v>
      </c>
      <c r="E352" s="127">
        <v>3.7355140186915801</v>
      </c>
      <c r="F352" s="127">
        <v>66.3</v>
      </c>
      <c r="G352" s="101">
        <v>52</v>
      </c>
      <c r="H352" s="127">
        <f t="shared" si="19"/>
        <v>48.598130841121495</v>
      </c>
    </row>
    <row r="353" spans="1:8" x14ac:dyDescent="0.25">
      <c r="A353" t="s">
        <v>578</v>
      </c>
      <c r="B353" s="43" t="s">
        <v>1146</v>
      </c>
      <c r="C353" s="101">
        <v>846</v>
      </c>
      <c r="D353" s="127">
        <f t="shared" si="18"/>
        <v>7.8134170778946883</v>
      </c>
      <c r="E353" s="127">
        <v>5.0982248520709996</v>
      </c>
      <c r="F353" s="127">
        <v>64.035460992907801</v>
      </c>
      <c r="G353" s="101">
        <v>23</v>
      </c>
      <c r="H353" s="127">
        <f t="shared" si="19"/>
        <v>27.186761229314421</v>
      </c>
    </row>
    <row r="354" spans="1:8" x14ac:dyDescent="0.25">
      <c r="A354" t="s">
        <v>961</v>
      </c>
      <c r="B354" s="43" t="s">
        <v>962</v>
      </c>
      <c r="C354" s="101">
        <v>732</v>
      </c>
      <c r="D354" s="127">
        <f t="shared" si="18"/>
        <v>6.760545273072001</v>
      </c>
      <c r="E354" s="127">
        <v>5.1994535519125602</v>
      </c>
      <c r="F354" s="127">
        <v>65.487704918032705</v>
      </c>
      <c r="G354" s="101">
        <v>33</v>
      </c>
      <c r="H354" s="127">
        <f t="shared" si="19"/>
        <v>45.081967213114758</v>
      </c>
    </row>
    <row r="355" spans="1:8" x14ac:dyDescent="0.25">
      <c r="A355" t="s">
        <v>1144</v>
      </c>
      <c r="B355" s="43" t="s">
        <v>1145</v>
      </c>
      <c r="C355" s="101">
        <v>706</v>
      </c>
      <c r="D355" s="127">
        <f t="shared" si="18"/>
        <v>6.5204166158317376</v>
      </c>
      <c r="E355" s="127">
        <v>4.5617021276595704</v>
      </c>
      <c r="F355" s="127">
        <v>66.018413597733698</v>
      </c>
      <c r="G355" s="101">
        <v>68</v>
      </c>
      <c r="H355" s="127">
        <f t="shared" si="19"/>
        <v>96.31728045325778</v>
      </c>
    </row>
    <row r="356" spans="1:8" x14ac:dyDescent="0.25">
      <c r="A356" t="s">
        <v>204</v>
      </c>
      <c r="B356" s="43" t="s">
        <v>582</v>
      </c>
      <c r="C356" s="101">
        <v>628</v>
      </c>
      <c r="D356" s="127">
        <f t="shared" si="18"/>
        <v>5.8000306441109508</v>
      </c>
      <c r="E356" s="127">
        <v>8.7356687898089103</v>
      </c>
      <c r="F356" s="127">
        <v>63.057324840764302</v>
      </c>
      <c r="G356" s="101">
        <v>66</v>
      </c>
      <c r="H356" s="127">
        <f t="shared" si="19"/>
        <v>105.09554140127389</v>
      </c>
    </row>
    <row r="357" spans="1:8" x14ac:dyDescent="0.25">
      <c r="A357" t="s">
        <v>184</v>
      </c>
      <c r="B357" s="43" t="s">
        <v>577</v>
      </c>
      <c r="C357" s="101">
        <v>572</v>
      </c>
      <c r="D357" s="127">
        <f t="shared" si="18"/>
        <v>5.2828304592857709</v>
      </c>
      <c r="E357" s="127">
        <v>4.4930069930069898</v>
      </c>
      <c r="F357" s="127">
        <v>63.835664335664298</v>
      </c>
      <c r="G357" s="101">
        <v>36</v>
      </c>
      <c r="H357" s="127">
        <f t="shared" si="19"/>
        <v>62.93706293706294</v>
      </c>
    </row>
    <row r="358" spans="1:8" x14ac:dyDescent="0.25">
      <c r="A358" t="s">
        <v>206</v>
      </c>
      <c r="B358" s="43" t="s">
        <v>1263</v>
      </c>
      <c r="C358" s="101">
        <v>527</v>
      </c>
      <c r="D358" s="127">
        <f t="shared" si="18"/>
        <v>4.8672231679083939</v>
      </c>
      <c r="E358" s="127">
        <v>8.9525616698292207</v>
      </c>
      <c r="F358" s="127">
        <v>56.9487666034155</v>
      </c>
      <c r="G358" s="101">
        <v>16</v>
      </c>
      <c r="H358" s="127">
        <f t="shared" si="19"/>
        <v>30.360531309297912</v>
      </c>
    </row>
    <row r="359" spans="1:8" x14ac:dyDescent="0.25">
      <c r="A359" t="s">
        <v>585</v>
      </c>
      <c r="B359" s="43" t="s">
        <v>1147</v>
      </c>
      <c r="C359" s="101">
        <v>463</v>
      </c>
      <c r="D359" s="127">
        <f t="shared" si="18"/>
        <v>4.2761372423939017</v>
      </c>
      <c r="E359" s="127">
        <v>2.9697624190064702</v>
      </c>
      <c r="F359" s="127">
        <v>63.9092872570194</v>
      </c>
      <c r="G359" s="101">
        <v>16</v>
      </c>
      <c r="H359" s="127">
        <f t="shared" si="19"/>
        <v>34.557235421166311</v>
      </c>
    </row>
    <row r="360" spans="1:8" x14ac:dyDescent="0.25">
      <c r="A360" t="s">
        <v>1148</v>
      </c>
      <c r="B360" s="43" t="s">
        <v>1149</v>
      </c>
      <c r="C360" s="101">
        <v>435</v>
      </c>
      <c r="D360" s="127">
        <f t="shared" si="18"/>
        <v>4.0175371499813117</v>
      </c>
      <c r="E360" s="127">
        <v>7.3218390804597702</v>
      </c>
      <c r="F360" s="127">
        <v>65.944827586206898</v>
      </c>
      <c r="G360" s="101">
        <v>30</v>
      </c>
      <c r="H360" s="127">
        <f t="shared" si="19"/>
        <v>68.965517241379303</v>
      </c>
    </row>
    <row r="361" spans="1:8" x14ac:dyDescent="0.25">
      <c r="A361" t="s">
        <v>588</v>
      </c>
      <c r="B361" s="43" t="s">
        <v>1194</v>
      </c>
      <c r="C361" s="101">
        <v>360</v>
      </c>
      <c r="D361" s="127">
        <f t="shared" si="18"/>
        <v>3.3248583310190165</v>
      </c>
      <c r="E361" s="127">
        <v>6.0388888888888799</v>
      </c>
      <c r="F361" s="127">
        <v>68.122222222222206</v>
      </c>
      <c r="G361" s="101">
        <v>20</v>
      </c>
      <c r="H361" s="127">
        <f t="shared" si="19"/>
        <v>55.55555555555555</v>
      </c>
    </row>
    <row r="362" spans="1:8" x14ac:dyDescent="0.25">
      <c r="A362" t="s">
        <v>210</v>
      </c>
      <c r="B362" s="43" t="s">
        <v>1055</v>
      </c>
      <c r="C362" s="101">
        <v>352</v>
      </c>
      <c r="D362" s="127">
        <f t="shared" si="18"/>
        <v>3.2509725903297051</v>
      </c>
      <c r="E362" s="127">
        <v>12.323863636363599</v>
      </c>
      <c r="F362" s="127">
        <v>73.065340909090907</v>
      </c>
      <c r="G362" s="101">
        <v>35</v>
      </c>
      <c r="H362" s="127">
        <f t="shared" si="19"/>
        <v>99.431818181818173</v>
      </c>
    </row>
    <row r="363" spans="1:8" x14ac:dyDescent="0.25">
      <c r="A363" t="s">
        <v>1150</v>
      </c>
      <c r="B363" s="43" t="s">
        <v>1260</v>
      </c>
      <c r="C363" s="101">
        <v>347</v>
      </c>
      <c r="D363" s="127">
        <f t="shared" si="18"/>
        <v>3.2047940023988852</v>
      </c>
      <c r="E363" s="127">
        <v>2.6397694524495599</v>
      </c>
      <c r="F363" s="127">
        <v>65.285302593659907</v>
      </c>
      <c r="G363" s="101">
        <v>5</v>
      </c>
      <c r="H363" s="127">
        <f t="shared" si="19"/>
        <v>14.40922190201729</v>
      </c>
    </row>
    <row r="364" spans="1:8" x14ac:dyDescent="0.25">
      <c r="A364" t="s">
        <v>955</v>
      </c>
      <c r="B364" s="43" t="s">
        <v>956</v>
      </c>
      <c r="C364" s="101">
        <v>315</v>
      </c>
      <c r="D364" s="127">
        <f t="shared" si="18"/>
        <v>2.9092510396416396</v>
      </c>
      <c r="E364" s="127">
        <v>10.3777777777777</v>
      </c>
      <c r="F364" s="127">
        <v>59.882539682539601</v>
      </c>
      <c r="G364" s="101">
        <v>24</v>
      </c>
      <c r="H364" s="127">
        <f t="shared" si="19"/>
        <v>76.190476190476204</v>
      </c>
    </row>
    <row r="365" spans="1:8" x14ac:dyDescent="0.25">
      <c r="A365" t="s">
        <v>583</v>
      </c>
      <c r="B365" s="43" t="s">
        <v>1195</v>
      </c>
      <c r="C365" s="101">
        <v>294</v>
      </c>
      <c r="D365" s="127">
        <f t="shared" si="18"/>
        <v>2.7153009703321969</v>
      </c>
      <c r="E365" s="127">
        <v>7.5612244897959098</v>
      </c>
      <c r="F365" s="127">
        <v>68.204081632653001</v>
      </c>
      <c r="G365" s="101">
        <v>16</v>
      </c>
      <c r="H365" s="127">
        <f t="shared" si="19"/>
        <v>54.42176870748299</v>
      </c>
    </row>
    <row r="366" spans="1:8" x14ac:dyDescent="0.25">
      <c r="A366" t="s">
        <v>1172</v>
      </c>
      <c r="B366" s="43" t="s">
        <v>1262</v>
      </c>
      <c r="C366" s="101">
        <v>268</v>
      </c>
      <c r="D366" s="127">
        <f t="shared" si="18"/>
        <v>2.4751723130919348</v>
      </c>
      <c r="E366" s="127">
        <v>12.2798507462686</v>
      </c>
      <c r="F366" s="127">
        <v>63.119402985074601</v>
      </c>
      <c r="G366" s="101">
        <v>5</v>
      </c>
      <c r="H366" s="127">
        <f t="shared" si="19"/>
        <v>18.656716417910445</v>
      </c>
    </row>
    <row r="367" spans="1:8" x14ac:dyDescent="0.25">
      <c r="A367" t="s">
        <v>1177</v>
      </c>
      <c r="B367" s="43" t="s">
        <v>1197</v>
      </c>
      <c r="C367" s="101">
        <v>268</v>
      </c>
      <c r="D367" s="127">
        <f t="shared" si="18"/>
        <v>2.4751723130919348</v>
      </c>
      <c r="E367" s="127">
        <v>3.87218045112781</v>
      </c>
      <c r="F367" s="127">
        <v>68.925373134328296</v>
      </c>
      <c r="G367" s="101">
        <v>8</v>
      </c>
      <c r="H367" s="127">
        <f t="shared" si="19"/>
        <v>29.850746268656717</v>
      </c>
    </row>
    <row r="368" spans="1:8" x14ac:dyDescent="0.25">
      <c r="A368" t="s">
        <v>1151</v>
      </c>
      <c r="B368" s="43" t="s">
        <v>1261</v>
      </c>
      <c r="C368" s="101">
        <v>246</v>
      </c>
      <c r="D368" s="127">
        <f t="shared" si="18"/>
        <v>2.2719865261963279</v>
      </c>
      <c r="E368" s="127">
        <v>4.8699186991869903</v>
      </c>
      <c r="F368" s="127">
        <v>37.077235772357703</v>
      </c>
      <c r="G368" s="101" t="s">
        <v>138</v>
      </c>
      <c r="H368" s="101" t="s">
        <v>138</v>
      </c>
    </row>
    <row r="369" spans="1:8" x14ac:dyDescent="0.25">
      <c r="A369" t="s">
        <v>1058</v>
      </c>
      <c r="B369" s="43" t="s">
        <v>1059</v>
      </c>
      <c r="C369" s="101">
        <v>240</v>
      </c>
      <c r="D369" s="127">
        <f t="shared" si="18"/>
        <v>2.2165722206793443</v>
      </c>
      <c r="E369" s="127">
        <v>7.4560669456066897</v>
      </c>
      <c r="F369" s="127">
        <v>66.724999999999994</v>
      </c>
      <c r="G369" s="101">
        <v>28</v>
      </c>
      <c r="H369" s="127">
        <f t="shared" si="19"/>
        <v>116.66666666666667</v>
      </c>
    </row>
    <row r="370" spans="1:8" x14ac:dyDescent="0.25">
      <c r="A370" t="s">
        <v>1167</v>
      </c>
      <c r="B370" s="43" t="s">
        <v>1196</v>
      </c>
      <c r="C370" s="101">
        <v>224</v>
      </c>
      <c r="D370" s="127">
        <f t="shared" si="18"/>
        <v>2.0688007393007211</v>
      </c>
      <c r="E370" s="127">
        <v>1.96875</v>
      </c>
      <c r="F370" s="127">
        <v>61.9375</v>
      </c>
      <c r="G370" s="101">
        <v>2</v>
      </c>
      <c r="H370" s="127">
        <f t="shared" si="19"/>
        <v>8.9285714285714288</v>
      </c>
    </row>
    <row r="371" spans="1:8" x14ac:dyDescent="0.25">
      <c r="A371" s="208" t="s">
        <v>882</v>
      </c>
      <c r="B371" s="208" t="s">
        <v>755</v>
      </c>
      <c r="C371" s="133">
        <v>4648</v>
      </c>
      <c r="D371" s="127">
        <f t="shared" si="18"/>
        <v>42.927615340489965</v>
      </c>
      <c r="E371" s="134">
        <v>7.9715455917223501</v>
      </c>
      <c r="F371" s="134">
        <v>63.963640275387199</v>
      </c>
      <c r="G371" s="133">
        <v>307</v>
      </c>
      <c r="H371" s="127">
        <f t="shared" si="19"/>
        <v>66.049913941480199</v>
      </c>
    </row>
    <row r="372" spans="1:8" ht="15.75" thickBot="1" x14ac:dyDescent="0.3">
      <c r="A372" s="44" t="s">
        <v>882</v>
      </c>
      <c r="B372" s="44" t="s">
        <v>905</v>
      </c>
      <c r="C372" s="99">
        <v>14948</v>
      </c>
      <c r="D372" s="210">
        <f t="shared" si="18"/>
        <v>138.0555064779785</v>
      </c>
      <c r="E372" s="66">
        <v>6.6046340320096402</v>
      </c>
      <c r="F372" s="66">
        <v>64.440928552314602</v>
      </c>
      <c r="G372" s="99">
        <f>SUM(G351:G371)</f>
        <v>897</v>
      </c>
      <c r="H372" s="210">
        <f t="shared" si="19"/>
        <v>60.008027829810011</v>
      </c>
    </row>
    <row r="373" spans="1:8" x14ac:dyDescent="0.25">
      <c r="A373" s="207" t="s">
        <v>1154</v>
      </c>
    </row>
  </sheetData>
  <mergeCells count="5">
    <mergeCell ref="A3:B4"/>
    <mergeCell ref="C3:D3"/>
    <mergeCell ref="E3:E4"/>
    <mergeCell ref="F3:F4"/>
    <mergeCell ref="G3:H3"/>
  </mergeCells>
  <pageMargins left="0.7" right="0.7" top="0.78740157499999996" bottom="0.78740157499999996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E856-C713-4829-B029-A9936AAF02F8}">
  <dimension ref="A1:L373"/>
  <sheetViews>
    <sheetView showGridLines="0" zoomScale="80" zoomScaleNormal="80" workbookViewId="0">
      <selection activeCell="L4" sqref="L4"/>
    </sheetView>
  </sheetViews>
  <sheetFormatPr defaultRowHeight="15" x14ac:dyDescent="0.25"/>
  <cols>
    <col min="1" max="1" width="6.7109375" customWidth="1"/>
    <col min="2" max="2" width="70.28515625" customWidth="1"/>
    <col min="3" max="8" width="13.28515625" customWidth="1"/>
  </cols>
  <sheetData>
    <row r="1" spans="1:12" x14ac:dyDescent="0.25">
      <c r="A1" s="312" t="s">
        <v>1366</v>
      </c>
      <c r="E1" s="257">
        <v>10827529</v>
      </c>
      <c r="L1" s="207"/>
    </row>
    <row r="2" spans="1:12" ht="15.75" thickBot="1" x14ac:dyDescent="0.3">
      <c r="A2" s="98" t="s">
        <v>1367</v>
      </c>
      <c r="B2" s="258"/>
    </row>
    <row r="3" spans="1:12" ht="14.45" customHeight="1" x14ac:dyDescent="0.25">
      <c r="A3" s="368" t="s">
        <v>881</v>
      </c>
      <c r="B3" s="368"/>
      <c r="C3" s="328" t="s">
        <v>122</v>
      </c>
      <c r="D3" s="328"/>
      <c r="E3" s="329" t="s">
        <v>2</v>
      </c>
      <c r="F3" s="329" t="s">
        <v>34</v>
      </c>
      <c r="G3" s="328" t="s">
        <v>123</v>
      </c>
      <c r="H3" s="328"/>
    </row>
    <row r="4" spans="1:12" ht="44.1" customHeight="1" thickBot="1" x14ac:dyDescent="0.3">
      <c r="A4" s="369"/>
      <c r="B4" s="369"/>
      <c r="C4" s="249" t="s">
        <v>35</v>
      </c>
      <c r="D4" s="249" t="s">
        <v>38</v>
      </c>
      <c r="E4" s="330"/>
      <c r="F4" s="330"/>
      <c r="G4" s="249" t="s">
        <v>35</v>
      </c>
      <c r="H4" s="249" t="s">
        <v>124</v>
      </c>
    </row>
    <row r="5" spans="1:12" x14ac:dyDescent="0.25">
      <c r="A5" s="43" t="s">
        <v>882</v>
      </c>
      <c r="B5" s="42" t="s">
        <v>883</v>
      </c>
      <c r="C5" s="101"/>
      <c r="D5" s="127"/>
      <c r="E5" s="127"/>
      <c r="F5" s="127"/>
      <c r="G5" s="101"/>
      <c r="H5" s="127" t="s">
        <v>882</v>
      </c>
    </row>
    <row r="6" spans="1:12" x14ac:dyDescent="0.25">
      <c r="A6" t="s">
        <v>884</v>
      </c>
      <c r="B6" t="s">
        <v>885</v>
      </c>
      <c r="C6" s="101">
        <v>29161</v>
      </c>
      <c r="D6" s="127">
        <f>(C6/$E$1)*100000</f>
        <v>269.32276053012652</v>
      </c>
      <c r="E6" s="127">
        <v>7.66084951122125</v>
      </c>
      <c r="F6" s="127">
        <v>77.8195254097798</v>
      </c>
      <c r="G6" s="101">
        <v>3309</v>
      </c>
      <c r="H6" s="127">
        <f>(G6/C6)*1000</f>
        <v>113.47347484654162</v>
      </c>
    </row>
    <row r="7" spans="1:12" x14ac:dyDescent="0.25">
      <c r="A7" t="s">
        <v>890</v>
      </c>
      <c r="B7" t="s">
        <v>891</v>
      </c>
      <c r="C7" s="101">
        <v>15357</v>
      </c>
      <c r="D7" s="127">
        <f t="shared" ref="D7:D69" si="0">(C7/$E$1)*100000</f>
        <v>141.83291497071954</v>
      </c>
      <c r="E7" s="127">
        <v>8.1798448601785996</v>
      </c>
      <c r="F7" s="127">
        <v>77.918082958911199</v>
      </c>
      <c r="G7" s="101">
        <v>1146</v>
      </c>
      <c r="H7" s="127">
        <f t="shared" ref="H7:H69" si="1">(G7/C7)*1000</f>
        <v>74.623949990232461</v>
      </c>
    </row>
    <row r="8" spans="1:12" x14ac:dyDescent="0.25">
      <c r="A8" t="s">
        <v>886</v>
      </c>
      <c r="B8" t="s">
        <v>887</v>
      </c>
      <c r="C8" s="101">
        <v>14724</v>
      </c>
      <c r="D8" s="127">
        <f t="shared" si="0"/>
        <v>135.98670573867776</v>
      </c>
      <c r="E8" s="127">
        <v>3.3930399181166799</v>
      </c>
      <c r="F8" s="127">
        <v>72.487503395816304</v>
      </c>
      <c r="G8" s="101">
        <v>174</v>
      </c>
      <c r="H8" s="127">
        <f t="shared" si="1"/>
        <v>11.817440912795437</v>
      </c>
    </row>
    <row r="9" spans="1:12" x14ac:dyDescent="0.25">
      <c r="A9" t="s">
        <v>888</v>
      </c>
      <c r="B9" t="s">
        <v>889</v>
      </c>
      <c r="C9" s="101">
        <v>14201</v>
      </c>
      <c r="D9" s="127">
        <f t="shared" si="0"/>
        <v>131.15642544111404</v>
      </c>
      <c r="E9" s="127">
        <v>7.6898164552476702</v>
      </c>
      <c r="F9" s="127">
        <v>74.840152101964605</v>
      </c>
      <c r="G9" s="101">
        <v>2843</v>
      </c>
      <c r="H9" s="127">
        <f t="shared" si="1"/>
        <v>200.19716921343567</v>
      </c>
    </row>
    <row r="10" spans="1:12" x14ac:dyDescent="0.25">
      <c r="A10" t="s">
        <v>1157</v>
      </c>
      <c r="B10" t="s">
        <v>1179</v>
      </c>
      <c r="C10" s="101">
        <v>8704</v>
      </c>
      <c r="D10" s="127">
        <f t="shared" si="0"/>
        <v>80.387685869970895</v>
      </c>
      <c r="E10" s="127">
        <v>8.8802360564684104</v>
      </c>
      <c r="F10" s="127">
        <v>74.676930147058798</v>
      </c>
      <c r="G10" s="101">
        <v>1642</v>
      </c>
      <c r="H10" s="127">
        <f t="shared" si="1"/>
        <v>188.64889705882354</v>
      </c>
    </row>
    <row r="11" spans="1:12" x14ac:dyDescent="0.25">
      <c r="A11" t="s">
        <v>621</v>
      </c>
      <c r="B11" t="s">
        <v>622</v>
      </c>
      <c r="C11" s="101">
        <v>8677</v>
      </c>
      <c r="D11" s="127">
        <f t="shared" si="0"/>
        <v>80.138321495144453</v>
      </c>
      <c r="E11" s="127">
        <v>6.0056844547563797</v>
      </c>
      <c r="F11" s="127">
        <v>72.216319004264093</v>
      </c>
      <c r="G11" s="101">
        <v>473</v>
      </c>
      <c r="H11" s="127">
        <f t="shared" si="1"/>
        <v>54.511928085743918</v>
      </c>
    </row>
    <row r="12" spans="1:12" x14ac:dyDescent="0.25">
      <c r="A12" t="s">
        <v>606</v>
      </c>
      <c r="B12" t="s">
        <v>607</v>
      </c>
      <c r="C12" s="101">
        <v>8074</v>
      </c>
      <c r="D12" s="127">
        <f t="shared" si="0"/>
        <v>74.569183790687603</v>
      </c>
      <c r="E12" s="127">
        <v>4.3174662668665604</v>
      </c>
      <c r="F12" s="127">
        <v>69.284741144414099</v>
      </c>
      <c r="G12" s="101">
        <v>335</v>
      </c>
      <c r="H12" s="127">
        <f t="shared" si="1"/>
        <v>41.491206341342583</v>
      </c>
    </row>
    <row r="13" spans="1:12" x14ac:dyDescent="0.25">
      <c r="A13" t="s">
        <v>309</v>
      </c>
      <c r="B13" t="s">
        <v>310</v>
      </c>
      <c r="C13" s="101">
        <v>6955</v>
      </c>
      <c r="D13" s="127">
        <f t="shared" si="0"/>
        <v>64.234415811770162</v>
      </c>
      <c r="E13" s="127">
        <v>6.3942058230037402</v>
      </c>
      <c r="F13" s="127">
        <v>67.296621135873394</v>
      </c>
      <c r="G13" s="101">
        <v>244</v>
      </c>
      <c r="H13" s="127">
        <f t="shared" si="1"/>
        <v>35.082674335010786</v>
      </c>
    </row>
    <row r="14" spans="1:12" x14ac:dyDescent="0.25">
      <c r="A14" t="s">
        <v>894</v>
      </c>
      <c r="B14" t="s">
        <v>895</v>
      </c>
      <c r="C14" s="101">
        <v>6664</v>
      </c>
      <c r="D14" s="127">
        <f t="shared" si="0"/>
        <v>61.546821994196456</v>
      </c>
      <c r="E14" s="127">
        <v>5.6452438290186597</v>
      </c>
      <c r="F14" s="127">
        <v>68.310324129651804</v>
      </c>
      <c r="G14" s="101">
        <v>144</v>
      </c>
      <c r="H14" s="127">
        <f t="shared" si="1"/>
        <v>21.608643457382954</v>
      </c>
    </row>
    <row r="15" spans="1:12" x14ac:dyDescent="0.25">
      <c r="A15" t="s">
        <v>892</v>
      </c>
      <c r="B15" t="s">
        <v>893</v>
      </c>
      <c r="C15" s="101">
        <v>6444</v>
      </c>
      <c r="D15" s="127">
        <f t="shared" si="0"/>
        <v>59.514964125240397</v>
      </c>
      <c r="E15" s="127">
        <v>5.5090483619344699</v>
      </c>
      <c r="F15" s="127">
        <v>78.788019863438805</v>
      </c>
      <c r="G15" s="101">
        <v>482</v>
      </c>
      <c r="H15" s="127">
        <f t="shared" si="1"/>
        <v>74.798261949099938</v>
      </c>
    </row>
    <row r="16" spans="1:12" x14ac:dyDescent="0.25">
      <c r="A16" t="s">
        <v>899</v>
      </c>
      <c r="B16" t="s">
        <v>900</v>
      </c>
      <c r="C16" s="101">
        <v>6271</v>
      </c>
      <c r="D16" s="127">
        <f t="shared" si="0"/>
        <v>57.917184982834037</v>
      </c>
      <c r="E16" s="127">
        <v>10.323168764117399</v>
      </c>
      <c r="F16" s="127">
        <v>72.956625737521904</v>
      </c>
      <c r="G16" s="101">
        <v>1796</v>
      </c>
      <c r="H16" s="127">
        <f t="shared" si="1"/>
        <v>286.39770371551589</v>
      </c>
    </row>
    <row r="17" spans="1:9" x14ac:dyDescent="0.25">
      <c r="A17" t="s">
        <v>1158</v>
      </c>
      <c r="B17" t="s">
        <v>1276</v>
      </c>
      <c r="C17" s="101">
        <v>5581</v>
      </c>
      <c r="D17" s="127">
        <f t="shared" si="0"/>
        <v>51.544539848380921</v>
      </c>
      <c r="E17" s="127">
        <v>9.1858454889248993</v>
      </c>
      <c r="F17" s="127">
        <v>73.183838021859799</v>
      </c>
      <c r="G17" s="101">
        <v>752</v>
      </c>
      <c r="H17" s="127">
        <f t="shared" si="1"/>
        <v>134.74287762049812</v>
      </c>
    </row>
    <row r="18" spans="1:9" x14ac:dyDescent="0.25">
      <c r="A18" t="s">
        <v>301</v>
      </c>
      <c r="B18" t="s">
        <v>302</v>
      </c>
      <c r="C18" s="101">
        <v>5561</v>
      </c>
      <c r="D18" s="127">
        <f t="shared" si="0"/>
        <v>51.359825496657635</v>
      </c>
      <c r="E18" s="127">
        <v>3.4544961100054201</v>
      </c>
      <c r="F18" s="127">
        <v>71.333393274590904</v>
      </c>
      <c r="G18" s="101">
        <v>23</v>
      </c>
      <c r="H18" s="127">
        <f t="shared" si="1"/>
        <v>4.1359467721632797</v>
      </c>
    </row>
    <row r="19" spans="1:9" x14ac:dyDescent="0.25">
      <c r="A19" t="s">
        <v>1159</v>
      </c>
      <c r="B19" t="s">
        <v>1182</v>
      </c>
      <c r="C19" s="101">
        <v>5224</v>
      </c>
      <c r="D19" s="127">
        <f t="shared" si="0"/>
        <v>48.247388670120394</v>
      </c>
      <c r="E19" s="127">
        <v>5.6222435282837901</v>
      </c>
      <c r="F19" s="127">
        <v>72.6242343032159</v>
      </c>
      <c r="G19" s="101">
        <v>181</v>
      </c>
      <c r="H19" s="127">
        <f t="shared" si="1"/>
        <v>34.647779479326189</v>
      </c>
    </row>
    <row r="20" spans="1:9" x14ac:dyDescent="0.25">
      <c r="A20" t="s">
        <v>367</v>
      </c>
      <c r="B20" t="s">
        <v>903</v>
      </c>
      <c r="C20" s="101">
        <v>4845</v>
      </c>
      <c r="D20" s="127">
        <f t="shared" si="0"/>
        <v>44.747051704964264</v>
      </c>
      <c r="E20" s="127">
        <v>5.3825113966017399</v>
      </c>
      <c r="F20" s="127">
        <v>70.291021671826599</v>
      </c>
      <c r="G20" s="101">
        <v>56</v>
      </c>
      <c r="H20" s="127">
        <f t="shared" si="1"/>
        <v>11.558307533539733</v>
      </c>
    </row>
    <row r="21" spans="1:9" x14ac:dyDescent="0.25">
      <c r="A21" t="s">
        <v>221</v>
      </c>
      <c r="B21" t="s">
        <v>1180</v>
      </c>
      <c r="C21" s="101">
        <v>4470</v>
      </c>
      <c r="D21" s="127">
        <f t="shared" si="0"/>
        <v>41.283657610152787</v>
      </c>
      <c r="E21" s="127">
        <v>4.8901837740923302</v>
      </c>
      <c r="F21" s="127">
        <v>72.330872483221398</v>
      </c>
      <c r="G21" s="101">
        <v>60</v>
      </c>
      <c r="H21" s="127">
        <f t="shared" si="1"/>
        <v>13.422818791946309</v>
      </c>
    </row>
    <row r="22" spans="1:9" x14ac:dyDescent="0.25">
      <c r="A22" t="s">
        <v>617</v>
      </c>
      <c r="B22" t="s">
        <v>618</v>
      </c>
      <c r="C22" s="101">
        <v>4446</v>
      </c>
      <c r="D22" s="127">
        <f t="shared" si="0"/>
        <v>41.062000388084854</v>
      </c>
      <c r="E22" s="127">
        <v>6.1817361894024803</v>
      </c>
      <c r="F22" s="127">
        <v>75.062528115159694</v>
      </c>
      <c r="G22" s="101">
        <v>224</v>
      </c>
      <c r="H22" s="127">
        <f t="shared" si="1"/>
        <v>50.382366171839855</v>
      </c>
    </row>
    <row r="23" spans="1:9" x14ac:dyDescent="0.25">
      <c r="A23" t="s">
        <v>608</v>
      </c>
      <c r="B23" t="s">
        <v>609</v>
      </c>
      <c r="C23" s="101">
        <v>4258</v>
      </c>
      <c r="D23" s="127">
        <f t="shared" si="0"/>
        <v>39.325685481886033</v>
      </c>
      <c r="E23" s="127">
        <v>3.03172348484848</v>
      </c>
      <c r="F23" s="127">
        <v>70.789572569281304</v>
      </c>
      <c r="G23" s="101">
        <v>61</v>
      </c>
      <c r="H23" s="127">
        <f t="shared" si="1"/>
        <v>14.325974635979334</v>
      </c>
    </row>
    <row r="24" spans="1:9" x14ac:dyDescent="0.25">
      <c r="A24" t="s">
        <v>363</v>
      </c>
      <c r="B24" t="s">
        <v>364</v>
      </c>
      <c r="C24" s="101">
        <v>4248</v>
      </c>
      <c r="D24" s="127">
        <f t="shared" si="0"/>
        <v>39.233328306024397</v>
      </c>
      <c r="E24" s="127">
        <v>8.64454416627302</v>
      </c>
      <c r="F24" s="127">
        <v>56.955273069679798</v>
      </c>
      <c r="G24" s="101">
        <v>595</v>
      </c>
      <c r="H24" s="127">
        <f t="shared" si="1"/>
        <v>140.06591337099812</v>
      </c>
    </row>
    <row r="25" spans="1:9" x14ac:dyDescent="0.25">
      <c r="A25" t="s">
        <v>901</v>
      </c>
      <c r="B25" t="s">
        <v>902</v>
      </c>
      <c r="C25" s="101">
        <v>4058</v>
      </c>
      <c r="D25" s="127">
        <f t="shared" si="0"/>
        <v>37.478541964653246</v>
      </c>
      <c r="E25" s="127">
        <v>3.5926018495376102</v>
      </c>
      <c r="F25" s="127">
        <v>70.076392311483403</v>
      </c>
      <c r="G25" s="101">
        <v>38</v>
      </c>
      <c r="H25" s="127">
        <f t="shared" si="1"/>
        <v>9.3642188270083793</v>
      </c>
    </row>
    <row r="26" spans="1:9" x14ac:dyDescent="0.25">
      <c r="A26" s="43"/>
      <c r="B26" s="208" t="s">
        <v>755</v>
      </c>
      <c r="C26" s="133">
        <v>184551</v>
      </c>
      <c r="D26" s="127">
        <f t="shared" si="0"/>
        <v>1704.4609162441402</v>
      </c>
      <c r="E26" s="134">
        <v>5.8758687332463397</v>
      </c>
      <c r="F26" s="134">
        <v>67.345194360458095</v>
      </c>
      <c r="G26" s="133">
        <v>10509</v>
      </c>
      <c r="H26" s="127">
        <f t="shared" si="1"/>
        <v>56.943609083667923</v>
      </c>
    </row>
    <row r="27" spans="1:9" ht="15.75" thickBot="1" x14ac:dyDescent="0.3">
      <c r="A27" s="209"/>
      <c r="B27" s="209" t="s">
        <v>905</v>
      </c>
      <c r="C27" s="147">
        <v>344972</v>
      </c>
      <c r="D27" s="210">
        <f t="shared" si="0"/>
        <v>3186.0639671341451</v>
      </c>
      <c r="E27" s="210">
        <v>6.3071498274079101</v>
      </c>
      <c r="F27" s="210">
        <v>70.197419530633994</v>
      </c>
      <c r="G27" s="147">
        <f>SUM(G6:G26)</f>
        <v>25087</v>
      </c>
      <c r="H27" s="210">
        <f t="shared" si="1"/>
        <v>72.721844091694393</v>
      </c>
      <c r="I27" s="22"/>
    </row>
    <row r="28" spans="1:9" x14ac:dyDescent="0.25">
      <c r="A28" s="43" t="s">
        <v>882</v>
      </c>
      <c r="B28" s="42" t="s">
        <v>104</v>
      </c>
      <c r="C28" s="101"/>
      <c r="D28" s="127"/>
      <c r="E28" s="127"/>
      <c r="F28" s="127"/>
      <c r="G28" s="101"/>
      <c r="H28" s="215"/>
    </row>
    <row r="29" spans="1:9" x14ac:dyDescent="0.25">
      <c r="A29" t="s">
        <v>1157</v>
      </c>
      <c r="B29" s="43" t="s">
        <v>1179</v>
      </c>
      <c r="C29" s="101">
        <v>4510</v>
      </c>
      <c r="D29" s="127">
        <f t="shared" si="0"/>
        <v>41.653086313599346</v>
      </c>
      <c r="E29" s="127">
        <v>8.5455152459381196</v>
      </c>
      <c r="F29" s="127">
        <v>74.135033259423494</v>
      </c>
      <c r="G29" s="101">
        <v>668</v>
      </c>
      <c r="H29" s="127">
        <f t="shared" si="1"/>
        <v>148.11529933481151</v>
      </c>
    </row>
    <row r="30" spans="1:9" x14ac:dyDescent="0.25">
      <c r="A30" t="s">
        <v>1161</v>
      </c>
      <c r="B30" s="43" t="s">
        <v>1183</v>
      </c>
      <c r="C30" s="101">
        <v>2954</v>
      </c>
      <c r="D30" s="127">
        <f t="shared" si="0"/>
        <v>27.282309749528263</v>
      </c>
      <c r="E30" s="127">
        <v>5.40488301119023</v>
      </c>
      <c r="F30" s="127">
        <v>67.494583615436696</v>
      </c>
      <c r="G30" s="101">
        <v>71</v>
      </c>
      <c r="H30" s="127">
        <f t="shared" si="1"/>
        <v>24.035206499661474</v>
      </c>
    </row>
    <row r="31" spans="1:9" x14ac:dyDescent="0.25">
      <c r="A31" t="s">
        <v>892</v>
      </c>
      <c r="B31" s="43" t="s">
        <v>893</v>
      </c>
      <c r="C31" s="101">
        <v>1837</v>
      </c>
      <c r="D31" s="127">
        <f t="shared" si="0"/>
        <v>16.966013205783145</v>
      </c>
      <c r="E31" s="127">
        <v>4.1434044882320702</v>
      </c>
      <c r="F31" s="127">
        <v>52.526946107784397</v>
      </c>
      <c r="G31" s="101">
        <v>29</v>
      </c>
      <c r="H31" s="127">
        <f t="shared" si="1"/>
        <v>15.786608600979857</v>
      </c>
    </row>
    <row r="32" spans="1:9" x14ac:dyDescent="0.25">
      <c r="A32" t="s">
        <v>913</v>
      </c>
      <c r="B32" s="43" t="s">
        <v>1270</v>
      </c>
      <c r="C32" s="101">
        <v>1615</v>
      </c>
      <c r="D32" s="127">
        <f>(C32/$E$1)*100000</f>
        <v>14.915683901654754</v>
      </c>
      <c r="E32" s="127">
        <v>3.1072535647861099</v>
      </c>
      <c r="F32" s="127">
        <v>22.4470588235294</v>
      </c>
      <c r="G32" s="101">
        <v>4</v>
      </c>
      <c r="H32" s="127">
        <f>(G32/C32)*1000</f>
        <v>2.4767801857585141</v>
      </c>
    </row>
    <row r="33" spans="1:11" x14ac:dyDescent="0.25">
      <c r="A33" t="s">
        <v>126</v>
      </c>
      <c r="B33" s="43" t="s">
        <v>906</v>
      </c>
      <c r="C33" s="101">
        <v>1600</v>
      </c>
      <c r="D33" s="127">
        <f>(C33/$E$1)*100000</f>
        <v>14.777148137862296</v>
      </c>
      <c r="E33" s="127">
        <v>3.2222222222222201</v>
      </c>
      <c r="F33" s="127">
        <v>41.746250000000003</v>
      </c>
      <c r="G33" s="101">
        <v>8</v>
      </c>
      <c r="H33" s="127">
        <f>(G33/C33)*1000</f>
        <v>5</v>
      </c>
      <c r="K33" s="101"/>
    </row>
    <row r="34" spans="1:11" x14ac:dyDescent="0.25">
      <c r="A34" t="s">
        <v>916</v>
      </c>
      <c r="B34" s="43" t="s">
        <v>917</v>
      </c>
      <c r="C34" s="101">
        <v>1527</v>
      </c>
      <c r="D34" s="127">
        <f t="shared" si="0"/>
        <v>14.102940754072328</v>
      </c>
      <c r="E34" s="127">
        <v>5.3051181102362204</v>
      </c>
      <c r="F34" s="127">
        <v>65.328749181401406</v>
      </c>
      <c r="G34" s="101">
        <v>38</v>
      </c>
      <c r="H34" s="127">
        <f t="shared" si="1"/>
        <v>24.885396201702687</v>
      </c>
    </row>
    <row r="35" spans="1:11" x14ac:dyDescent="0.25">
      <c r="A35" t="s">
        <v>908</v>
      </c>
      <c r="B35" s="43" t="s">
        <v>909</v>
      </c>
      <c r="C35" s="101">
        <v>1085</v>
      </c>
      <c r="D35" s="127">
        <f t="shared" si="0"/>
        <v>10.02075358098787</v>
      </c>
      <c r="E35" s="127">
        <v>6.8048103607770498</v>
      </c>
      <c r="F35" s="127">
        <v>61.274654377880097</v>
      </c>
      <c r="G35" s="101">
        <v>40</v>
      </c>
      <c r="H35" s="127">
        <f t="shared" si="1"/>
        <v>36.866359447004605</v>
      </c>
    </row>
    <row r="36" spans="1:11" x14ac:dyDescent="0.25">
      <c r="A36" t="s">
        <v>890</v>
      </c>
      <c r="B36" s="43" t="s">
        <v>891</v>
      </c>
      <c r="C36" s="101">
        <v>1080</v>
      </c>
      <c r="D36" s="127">
        <f t="shared" si="0"/>
        <v>9.9745749930570504</v>
      </c>
      <c r="E36" s="127">
        <v>7.3519553072625596</v>
      </c>
      <c r="F36" s="127">
        <v>75.213888888888803</v>
      </c>
      <c r="G36" s="101">
        <v>60</v>
      </c>
      <c r="H36" s="127">
        <f t="shared" si="1"/>
        <v>55.55555555555555</v>
      </c>
    </row>
    <row r="37" spans="1:11" x14ac:dyDescent="0.25">
      <c r="A37" t="s">
        <v>571</v>
      </c>
      <c r="B37" s="43" t="s">
        <v>907</v>
      </c>
      <c r="C37" s="101">
        <v>909</v>
      </c>
      <c r="D37" s="127">
        <f t="shared" si="0"/>
        <v>8.3952672858230155</v>
      </c>
      <c r="E37" s="127">
        <v>9.2734288864388095</v>
      </c>
      <c r="F37" s="127">
        <v>67.535753575357504</v>
      </c>
      <c r="G37" s="101">
        <v>9</v>
      </c>
      <c r="H37" s="127">
        <f t="shared" si="1"/>
        <v>9.9009900990099009</v>
      </c>
    </row>
    <row r="38" spans="1:11" x14ac:dyDescent="0.25">
      <c r="A38" t="s">
        <v>888</v>
      </c>
      <c r="B38" s="43" t="s">
        <v>889</v>
      </c>
      <c r="C38" s="101">
        <v>671</v>
      </c>
      <c r="D38" s="127">
        <f t="shared" si="0"/>
        <v>6.1971665003159995</v>
      </c>
      <c r="E38" s="127">
        <v>6.4233687405159303</v>
      </c>
      <c r="F38" s="127">
        <v>70.228017883755498</v>
      </c>
      <c r="G38" s="101">
        <v>77</v>
      </c>
      <c r="H38" s="127">
        <f t="shared" si="1"/>
        <v>114.75409836065575</v>
      </c>
    </row>
    <row r="39" spans="1:11" x14ac:dyDescent="0.25">
      <c r="A39" t="s">
        <v>1321</v>
      </c>
      <c r="B39" s="43" t="s">
        <v>1324</v>
      </c>
      <c r="C39" s="101">
        <v>543</v>
      </c>
      <c r="D39" s="127">
        <f t="shared" si="0"/>
        <v>5.0149946492870168</v>
      </c>
      <c r="E39" s="127">
        <v>4.78867924528301</v>
      </c>
      <c r="F39" s="127">
        <v>61.112338858195201</v>
      </c>
      <c r="G39" s="101">
        <v>36</v>
      </c>
      <c r="H39" s="127">
        <f t="shared" si="1"/>
        <v>66.298342541436455</v>
      </c>
    </row>
    <row r="40" spans="1:11" x14ac:dyDescent="0.25">
      <c r="A40" t="s">
        <v>617</v>
      </c>
      <c r="B40" s="43" t="s">
        <v>1185</v>
      </c>
      <c r="C40" s="101">
        <v>523</v>
      </c>
      <c r="D40" s="127">
        <f t="shared" si="0"/>
        <v>4.8302802975637373</v>
      </c>
      <c r="E40" s="127">
        <v>5.9420849420849402</v>
      </c>
      <c r="F40" s="127">
        <v>64.221797323135704</v>
      </c>
      <c r="G40" s="101">
        <v>24</v>
      </c>
      <c r="H40" s="127">
        <f t="shared" si="1"/>
        <v>45.889101338432127</v>
      </c>
    </row>
    <row r="41" spans="1:11" x14ac:dyDescent="0.25">
      <c r="A41" t="s">
        <v>899</v>
      </c>
      <c r="B41" s="43" t="s">
        <v>900</v>
      </c>
      <c r="C41" s="101">
        <v>501</v>
      </c>
      <c r="D41" s="127">
        <f t="shared" si="0"/>
        <v>4.6270945106681314</v>
      </c>
      <c r="E41" s="127">
        <v>11.4204081632653</v>
      </c>
      <c r="F41" s="127">
        <v>70.726546906187593</v>
      </c>
      <c r="G41" s="101">
        <v>113</v>
      </c>
      <c r="H41" s="127">
        <f t="shared" si="1"/>
        <v>225.54890219560878</v>
      </c>
    </row>
    <row r="42" spans="1:11" x14ac:dyDescent="0.25">
      <c r="A42" t="s">
        <v>157</v>
      </c>
      <c r="B42" s="43" t="s">
        <v>912</v>
      </c>
      <c r="C42" s="101">
        <v>464</v>
      </c>
      <c r="D42" s="127">
        <f t="shared" si="0"/>
        <v>4.2853729599800658</v>
      </c>
      <c r="E42" s="127">
        <v>7.6293103448275801</v>
      </c>
      <c r="F42" s="127">
        <v>66.484913793103402</v>
      </c>
      <c r="G42" s="101">
        <v>2</v>
      </c>
      <c r="H42" s="127">
        <f t="shared" si="1"/>
        <v>4.3103448275862064</v>
      </c>
    </row>
    <row r="43" spans="1:11" x14ac:dyDescent="0.25">
      <c r="A43" t="s">
        <v>914</v>
      </c>
      <c r="B43" s="43" t="s">
        <v>915</v>
      </c>
      <c r="C43" s="101">
        <v>419</v>
      </c>
      <c r="D43" s="127">
        <f t="shared" si="0"/>
        <v>3.8697656686026884</v>
      </c>
      <c r="E43" s="127">
        <v>8.9045346062052495</v>
      </c>
      <c r="F43" s="127">
        <v>46.880668257756497</v>
      </c>
      <c r="G43" s="101">
        <v>1</v>
      </c>
      <c r="H43" s="127">
        <f t="shared" si="1"/>
        <v>2.3866348448687353</v>
      </c>
    </row>
    <row r="44" spans="1:11" x14ac:dyDescent="0.25">
      <c r="A44" t="s">
        <v>567</v>
      </c>
      <c r="B44" s="43" t="s">
        <v>568</v>
      </c>
      <c r="C44" s="101">
        <v>403</v>
      </c>
      <c r="D44" s="127">
        <f t="shared" si="0"/>
        <v>3.7219941872240661</v>
      </c>
      <c r="E44" s="127">
        <v>5.3548387096774102</v>
      </c>
      <c r="F44" s="127">
        <v>41.148883374689802</v>
      </c>
      <c r="G44" s="101">
        <v>1</v>
      </c>
      <c r="H44" s="127">
        <f t="shared" si="1"/>
        <v>2.4813895781637716</v>
      </c>
    </row>
    <row r="45" spans="1:11" x14ac:dyDescent="0.25">
      <c r="A45" t="s">
        <v>910</v>
      </c>
      <c r="B45" s="43" t="s">
        <v>911</v>
      </c>
      <c r="C45" s="101">
        <v>391</v>
      </c>
      <c r="D45" s="127">
        <f t="shared" si="0"/>
        <v>3.6111655761900985</v>
      </c>
      <c r="E45" s="127">
        <v>8.7948717948717903</v>
      </c>
      <c r="F45" s="127">
        <v>48.130434782608603</v>
      </c>
      <c r="G45" s="101" t="s">
        <v>138</v>
      </c>
      <c r="H45" s="101" t="s">
        <v>138</v>
      </c>
    </row>
    <row r="46" spans="1:11" x14ac:dyDescent="0.25">
      <c r="A46" t="s">
        <v>1322</v>
      </c>
      <c r="B46" s="43" t="s">
        <v>1325</v>
      </c>
      <c r="C46" s="101">
        <v>352</v>
      </c>
      <c r="D46" s="127">
        <f t="shared" si="0"/>
        <v>3.2509725903297051</v>
      </c>
      <c r="E46" s="127">
        <v>7.21428571428571</v>
      </c>
      <c r="F46" s="127">
        <v>72.190340909090907</v>
      </c>
      <c r="G46" s="101">
        <v>18</v>
      </c>
      <c r="H46" s="127">
        <f t="shared" si="1"/>
        <v>51.13636363636364</v>
      </c>
    </row>
    <row r="47" spans="1:11" x14ac:dyDescent="0.25">
      <c r="A47" t="s">
        <v>884</v>
      </c>
      <c r="B47" s="43" t="s">
        <v>885</v>
      </c>
      <c r="C47" s="101">
        <v>348</v>
      </c>
      <c r="D47" s="127">
        <f t="shared" si="0"/>
        <v>3.2140297199850489</v>
      </c>
      <c r="E47" s="127">
        <v>7.3970588235294104</v>
      </c>
      <c r="F47" s="127">
        <v>80.537356321838999</v>
      </c>
      <c r="G47" s="101">
        <v>78</v>
      </c>
      <c r="H47" s="127">
        <f t="shared" si="1"/>
        <v>224.13793103448276</v>
      </c>
    </row>
    <row r="48" spans="1:11" x14ac:dyDescent="0.25">
      <c r="A48" t="s">
        <v>1323</v>
      </c>
      <c r="B48" s="43" t="s">
        <v>1326</v>
      </c>
      <c r="C48" s="101">
        <v>345</v>
      </c>
      <c r="D48" s="127">
        <f t="shared" si="0"/>
        <v>3.1863225672265574</v>
      </c>
      <c r="E48" s="127">
        <v>4.1072463768115899</v>
      </c>
      <c r="F48" s="127">
        <v>11.9362318840579</v>
      </c>
      <c r="G48" s="101" t="s">
        <v>138</v>
      </c>
      <c r="H48" s="101" t="s">
        <v>138</v>
      </c>
    </row>
    <row r="49" spans="1:8" x14ac:dyDescent="0.25">
      <c r="A49" s="43"/>
      <c r="B49" s="208" t="s">
        <v>755</v>
      </c>
      <c r="C49" s="133">
        <v>10311</v>
      </c>
      <c r="D49" s="127">
        <f t="shared" si="0"/>
        <v>95.229484030936334</v>
      </c>
      <c r="E49" s="134">
        <v>7.2872570194384396</v>
      </c>
      <c r="F49" s="134">
        <v>55.817379497623897</v>
      </c>
      <c r="G49" s="133">
        <v>492</v>
      </c>
      <c r="H49" s="127">
        <f t="shared" si="1"/>
        <v>47.716031422752401</v>
      </c>
    </row>
    <row r="50" spans="1:8" ht="15.75" thickBot="1" x14ac:dyDescent="0.3">
      <c r="A50" s="209"/>
      <c r="B50" s="209" t="s">
        <v>905</v>
      </c>
      <c r="C50" s="147">
        <v>31899</v>
      </c>
      <c r="D50" s="210">
        <f t="shared" si="0"/>
        <v>294.61015528104332</v>
      </c>
      <c r="E50" s="210">
        <v>6.7128478576386597</v>
      </c>
      <c r="F50" s="210">
        <v>58.832784726793903</v>
      </c>
      <c r="G50" s="147">
        <f>SUM(G29:G49)</f>
        <v>1769</v>
      </c>
      <c r="H50" s="210">
        <f t="shared" si="1"/>
        <v>55.456283896046898</v>
      </c>
    </row>
    <row r="51" spans="1:8" x14ac:dyDescent="0.25">
      <c r="A51" s="43" t="s">
        <v>882</v>
      </c>
      <c r="B51" s="42" t="s">
        <v>1248</v>
      </c>
      <c r="C51" s="101"/>
      <c r="D51" s="127"/>
      <c r="E51" s="127"/>
      <c r="F51" s="127"/>
      <c r="G51" s="101"/>
      <c r="H51" s="127"/>
    </row>
    <row r="52" spans="1:8" x14ac:dyDescent="0.25">
      <c r="A52" t="s">
        <v>1157</v>
      </c>
      <c r="B52" s="43" t="s">
        <v>1179</v>
      </c>
      <c r="C52" s="101">
        <v>6583</v>
      </c>
      <c r="D52" s="127">
        <f t="shared" si="0"/>
        <v>60.798728869717181</v>
      </c>
      <c r="E52" s="127">
        <v>16.749503892535401</v>
      </c>
      <c r="F52" s="127">
        <v>71.630411666413494</v>
      </c>
      <c r="G52" s="101">
        <v>308</v>
      </c>
      <c r="H52" s="127">
        <f t="shared" si="1"/>
        <v>46.787179097675832</v>
      </c>
    </row>
    <row r="53" spans="1:8" x14ac:dyDescent="0.25">
      <c r="A53" t="s">
        <v>621</v>
      </c>
      <c r="B53" s="43" t="s">
        <v>622</v>
      </c>
      <c r="C53" s="101">
        <v>4876</v>
      </c>
      <c r="D53" s="127">
        <f t="shared" si="0"/>
        <v>45.033358950135344</v>
      </c>
      <c r="E53" s="127">
        <v>10.2156862745098</v>
      </c>
      <c r="F53" s="127">
        <v>72.280352748154201</v>
      </c>
      <c r="G53" s="101">
        <v>619</v>
      </c>
      <c r="H53" s="127">
        <f t="shared" si="1"/>
        <v>126.94831829368336</v>
      </c>
    </row>
    <row r="54" spans="1:8" x14ac:dyDescent="0.25">
      <c r="A54" t="s">
        <v>918</v>
      </c>
      <c r="B54" s="43" t="s">
        <v>919</v>
      </c>
      <c r="C54" s="101">
        <v>4487</v>
      </c>
      <c r="D54" s="127">
        <f t="shared" si="0"/>
        <v>41.440664809117578</v>
      </c>
      <c r="E54" s="127">
        <v>1.4942041908158701</v>
      </c>
      <c r="F54" s="127">
        <v>57.612213059950903</v>
      </c>
      <c r="G54" s="101" t="s">
        <v>138</v>
      </c>
      <c r="H54" s="101" t="s">
        <v>138</v>
      </c>
    </row>
    <row r="55" spans="1:8" x14ac:dyDescent="0.25">
      <c r="A55" t="s">
        <v>580</v>
      </c>
      <c r="B55" s="43" t="s">
        <v>920</v>
      </c>
      <c r="C55" s="101">
        <v>3719</v>
      </c>
      <c r="D55" s="127">
        <f t="shared" si="0"/>
        <v>34.347633702943675</v>
      </c>
      <c r="E55" s="127">
        <v>7.1097626752966496</v>
      </c>
      <c r="F55" s="127">
        <v>69.657972573272303</v>
      </c>
      <c r="G55" s="101">
        <v>496</v>
      </c>
      <c r="H55" s="127">
        <f t="shared" si="1"/>
        <v>133.36918526485613</v>
      </c>
    </row>
    <row r="56" spans="1:8" x14ac:dyDescent="0.25">
      <c r="A56" t="s">
        <v>888</v>
      </c>
      <c r="B56" s="43" t="s">
        <v>889</v>
      </c>
      <c r="C56" s="101">
        <v>2737</v>
      </c>
      <c r="D56" s="127">
        <f t="shared" si="0"/>
        <v>25.278159033330692</v>
      </c>
      <c r="E56" s="127">
        <v>12.568332108743499</v>
      </c>
      <c r="F56" s="127">
        <v>73.254658385093094</v>
      </c>
      <c r="G56" s="101">
        <v>379</v>
      </c>
      <c r="H56" s="127">
        <f t="shared" si="1"/>
        <v>138.47278041651441</v>
      </c>
    </row>
    <row r="57" spans="1:8" x14ac:dyDescent="0.25">
      <c r="A57" t="s">
        <v>921</v>
      </c>
      <c r="B57" s="43" t="s">
        <v>922</v>
      </c>
      <c r="C57" s="101">
        <v>1332</v>
      </c>
      <c r="D57" s="127">
        <f t="shared" si="0"/>
        <v>12.301975824770363</v>
      </c>
      <c r="E57" s="127">
        <v>3.9068369646882002</v>
      </c>
      <c r="F57" s="127">
        <v>69.1493993993994</v>
      </c>
      <c r="G57" s="101">
        <v>35</v>
      </c>
      <c r="H57" s="127">
        <f t="shared" si="1"/>
        <v>26.276276276276278</v>
      </c>
    </row>
    <row r="58" spans="1:8" x14ac:dyDescent="0.25">
      <c r="A58" t="s">
        <v>923</v>
      </c>
      <c r="B58" s="43" t="s">
        <v>924</v>
      </c>
      <c r="C58" s="101">
        <v>1218</v>
      </c>
      <c r="D58" s="127">
        <f t="shared" si="0"/>
        <v>11.249104019947673</v>
      </c>
      <c r="E58" s="127">
        <v>11.698254364089699</v>
      </c>
      <c r="F58" s="127">
        <v>69.261904761904702</v>
      </c>
      <c r="G58" s="101">
        <v>164</v>
      </c>
      <c r="H58" s="127">
        <f t="shared" si="1"/>
        <v>134.64696223316912</v>
      </c>
    </row>
    <row r="59" spans="1:8" x14ac:dyDescent="0.25">
      <c r="A59" t="s">
        <v>1163</v>
      </c>
      <c r="B59" s="43" t="s">
        <v>1259</v>
      </c>
      <c r="C59" s="101">
        <v>1187</v>
      </c>
      <c r="D59" s="127">
        <f t="shared" si="0"/>
        <v>10.96279677477659</v>
      </c>
      <c r="E59" s="127">
        <v>7.7315834038949998</v>
      </c>
      <c r="F59" s="127">
        <v>72.619208087615803</v>
      </c>
      <c r="G59" s="101">
        <v>49</v>
      </c>
      <c r="H59" s="127">
        <f t="shared" si="1"/>
        <v>41.280539174389219</v>
      </c>
    </row>
    <row r="60" spans="1:8" x14ac:dyDescent="0.25">
      <c r="A60" t="s">
        <v>929</v>
      </c>
      <c r="B60" s="43" t="s">
        <v>930</v>
      </c>
      <c r="C60" s="101">
        <v>1039</v>
      </c>
      <c r="D60" s="127">
        <f t="shared" si="0"/>
        <v>9.5959105720243283</v>
      </c>
      <c r="E60" s="127">
        <v>9.1903381642511999</v>
      </c>
      <c r="F60" s="127">
        <v>68.499518768046201</v>
      </c>
      <c r="G60" s="101">
        <v>61</v>
      </c>
      <c r="H60" s="127">
        <f t="shared" si="1"/>
        <v>58.710298363811354</v>
      </c>
    </row>
    <row r="61" spans="1:8" x14ac:dyDescent="0.25">
      <c r="A61" t="s">
        <v>927</v>
      </c>
      <c r="B61" s="43" t="s">
        <v>928</v>
      </c>
      <c r="C61" s="101">
        <v>980</v>
      </c>
      <c r="D61" s="127">
        <f t="shared" si="0"/>
        <v>9.051003234440655</v>
      </c>
      <c r="E61" s="127">
        <v>17.138917262512699</v>
      </c>
      <c r="F61" s="127">
        <v>59.531632653061202</v>
      </c>
      <c r="G61" s="101">
        <v>13</v>
      </c>
      <c r="H61" s="127">
        <f t="shared" si="1"/>
        <v>13.26530612244898</v>
      </c>
    </row>
    <row r="62" spans="1:8" x14ac:dyDescent="0.25">
      <c r="A62" t="s">
        <v>925</v>
      </c>
      <c r="B62" s="43" t="s">
        <v>1289</v>
      </c>
      <c r="C62" s="101">
        <v>931</v>
      </c>
      <c r="D62" s="127">
        <f t="shared" si="0"/>
        <v>8.5984530727186232</v>
      </c>
      <c r="E62" s="127">
        <v>11.748387096774101</v>
      </c>
      <c r="F62" s="127">
        <v>69.933404940923694</v>
      </c>
      <c r="G62" s="101">
        <v>99</v>
      </c>
      <c r="H62" s="127">
        <f t="shared" si="1"/>
        <v>106.33727175080558</v>
      </c>
    </row>
    <row r="63" spans="1:8" x14ac:dyDescent="0.25">
      <c r="A63" t="s">
        <v>884</v>
      </c>
      <c r="B63" s="43" t="s">
        <v>885</v>
      </c>
      <c r="C63" s="101">
        <v>707</v>
      </c>
      <c r="D63" s="127">
        <f t="shared" si="0"/>
        <v>6.5296523334179017</v>
      </c>
      <c r="E63" s="127">
        <v>7.75142857142857</v>
      </c>
      <c r="F63" s="127">
        <v>76.475247524752405</v>
      </c>
      <c r="G63" s="101">
        <v>72</v>
      </c>
      <c r="H63" s="127">
        <f t="shared" si="1"/>
        <v>101.83875530410184</v>
      </c>
    </row>
    <row r="64" spans="1:8" x14ac:dyDescent="0.25">
      <c r="A64" t="s">
        <v>617</v>
      </c>
      <c r="B64" s="43" t="s">
        <v>1185</v>
      </c>
      <c r="C64" s="101">
        <v>564</v>
      </c>
      <c r="D64" s="127">
        <f t="shared" si="0"/>
        <v>5.2089447185964595</v>
      </c>
      <c r="E64" s="127">
        <v>7.3046594982078803</v>
      </c>
      <c r="F64" s="127">
        <v>68.164893617021207</v>
      </c>
      <c r="G64" s="101">
        <v>23</v>
      </c>
      <c r="H64" s="127">
        <f t="shared" si="1"/>
        <v>40.780141843971634</v>
      </c>
    </row>
    <row r="65" spans="1:8" x14ac:dyDescent="0.25">
      <c r="A65" t="s">
        <v>1161</v>
      </c>
      <c r="B65" s="43" t="s">
        <v>1183</v>
      </c>
      <c r="C65" s="101">
        <v>520</v>
      </c>
      <c r="D65" s="127">
        <f t="shared" si="0"/>
        <v>4.8025731448052458</v>
      </c>
      <c r="E65" s="127">
        <v>10.920233463035</v>
      </c>
      <c r="F65" s="127">
        <v>64.740384615384599</v>
      </c>
      <c r="G65" s="101">
        <v>17</v>
      </c>
      <c r="H65" s="127">
        <f t="shared" si="1"/>
        <v>32.692307692307693</v>
      </c>
    </row>
    <row r="66" spans="1:8" x14ac:dyDescent="0.25">
      <c r="A66" t="s">
        <v>931</v>
      </c>
      <c r="B66" s="43" t="s">
        <v>1290</v>
      </c>
      <c r="C66" s="101">
        <v>490</v>
      </c>
      <c r="D66" s="127">
        <f t="shared" si="0"/>
        <v>4.5255016172203275</v>
      </c>
      <c r="E66" s="127">
        <v>9.7515400410677593</v>
      </c>
      <c r="F66" s="127">
        <v>69.961224489795896</v>
      </c>
      <c r="G66" s="101">
        <v>39</v>
      </c>
      <c r="H66" s="127">
        <f t="shared" si="1"/>
        <v>79.591836734693871</v>
      </c>
    </row>
    <row r="67" spans="1:8" x14ac:dyDescent="0.25">
      <c r="A67" t="s">
        <v>940</v>
      </c>
      <c r="B67" s="43" t="s">
        <v>941</v>
      </c>
      <c r="C67" s="101">
        <v>484</v>
      </c>
      <c r="D67" s="127">
        <f t="shared" si="0"/>
        <v>4.4700873117033444</v>
      </c>
      <c r="E67" s="127">
        <v>12.033333333333299</v>
      </c>
      <c r="F67" s="127">
        <v>75.359504132231393</v>
      </c>
      <c r="G67" s="101">
        <v>25</v>
      </c>
      <c r="H67" s="127">
        <f t="shared" si="1"/>
        <v>51.652892561983471</v>
      </c>
    </row>
    <row r="68" spans="1:8" x14ac:dyDescent="0.25">
      <c r="A68" t="s">
        <v>1288</v>
      </c>
      <c r="B68" s="43" t="s">
        <v>1291</v>
      </c>
      <c r="C68" s="101">
        <v>470</v>
      </c>
      <c r="D68" s="127">
        <f t="shared" si="0"/>
        <v>4.3407872654970499</v>
      </c>
      <c r="E68" s="127">
        <v>48.819148936170201</v>
      </c>
      <c r="F68" s="127">
        <v>51.029787234042502</v>
      </c>
      <c r="G68" s="101">
        <v>9</v>
      </c>
      <c r="H68" s="127">
        <f t="shared" si="1"/>
        <v>19.148936170212767</v>
      </c>
    </row>
    <row r="69" spans="1:8" x14ac:dyDescent="0.25">
      <c r="A69" t="s">
        <v>936</v>
      </c>
      <c r="B69" s="43" t="s">
        <v>937</v>
      </c>
      <c r="C69" s="101">
        <v>466</v>
      </c>
      <c r="D69" s="127">
        <f t="shared" si="0"/>
        <v>4.3038443951523933</v>
      </c>
      <c r="E69" s="127">
        <v>6.3477321814254797</v>
      </c>
      <c r="F69" s="127">
        <v>61.171673819742402</v>
      </c>
      <c r="G69" s="101">
        <v>5</v>
      </c>
      <c r="H69" s="127">
        <f t="shared" si="1"/>
        <v>10.729613733905579</v>
      </c>
    </row>
    <row r="70" spans="1:8" x14ac:dyDescent="0.25">
      <c r="A70" t="s">
        <v>309</v>
      </c>
      <c r="B70" s="43" t="s">
        <v>310</v>
      </c>
      <c r="C70" s="101">
        <v>356</v>
      </c>
      <c r="D70" s="127">
        <f>(C70/$E$1)*100000</f>
        <v>3.2879154606743608</v>
      </c>
      <c r="E70" s="127">
        <v>24.696629213483099</v>
      </c>
      <c r="F70" s="127">
        <v>71.3117977528089</v>
      </c>
      <c r="G70" s="101">
        <v>1</v>
      </c>
      <c r="H70" s="127">
        <f>(G70/C70)*1000</f>
        <v>2.8089887640449436</v>
      </c>
    </row>
    <row r="71" spans="1:8" x14ac:dyDescent="0.25">
      <c r="A71" t="s">
        <v>933</v>
      </c>
      <c r="B71" s="43" t="s">
        <v>1275</v>
      </c>
      <c r="C71" s="101">
        <v>329</v>
      </c>
      <c r="D71" s="127">
        <f t="shared" ref="D71:D73" si="2">(C71/$E$1)*100000</f>
        <v>3.0385510858479345</v>
      </c>
      <c r="E71" s="127">
        <v>2.4133738601823702</v>
      </c>
      <c r="F71" s="127">
        <v>56.857142857142797</v>
      </c>
      <c r="G71" s="101" t="s">
        <v>138</v>
      </c>
      <c r="H71" s="101" t="s">
        <v>138</v>
      </c>
    </row>
    <row r="72" spans="1:8" x14ac:dyDescent="0.25">
      <c r="A72" s="43"/>
      <c r="B72" s="208" t="s">
        <v>755</v>
      </c>
      <c r="C72" s="133">
        <v>9607</v>
      </c>
      <c r="D72" s="127">
        <f t="shared" si="2"/>
        <v>88.727538850276915</v>
      </c>
      <c r="E72" s="134">
        <v>8.9988353626257194</v>
      </c>
      <c r="F72" s="134">
        <v>66.224003330904495</v>
      </c>
      <c r="G72" s="133">
        <v>681</v>
      </c>
      <c r="H72" s="127">
        <f t="shared" ref="H72:H73" si="3">(G72/C72)*1000</f>
        <v>70.885812428437603</v>
      </c>
    </row>
    <row r="73" spans="1:8" ht="15.75" thickBot="1" x14ac:dyDescent="0.3">
      <c r="A73" s="209"/>
      <c r="B73" s="209" t="s">
        <v>905</v>
      </c>
      <c r="C73" s="147">
        <v>42303</v>
      </c>
      <c r="D73" s="210">
        <f t="shared" si="2"/>
        <v>390.69856104749294</v>
      </c>
      <c r="E73" s="210">
        <v>10.430900695039499</v>
      </c>
      <c r="F73" s="210">
        <v>67.961302980875999</v>
      </c>
      <c r="G73" s="147">
        <f>SUM(G52:G72)</f>
        <v>3095</v>
      </c>
      <c r="H73" s="210">
        <f t="shared" si="3"/>
        <v>73.162659858638875</v>
      </c>
    </row>
    <row r="74" spans="1:8" x14ac:dyDescent="0.25">
      <c r="A74" s="43" t="s">
        <v>882</v>
      </c>
      <c r="B74" s="42" t="s">
        <v>109</v>
      </c>
      <c r="C74" s="101"/>
      <c r="D74" s="127"/>
      <c r="E74" s="127"/>
      <c r="F74" s="127"/>
      <c r="G74" s="101"/>
      <c r="H74" s="127"/>
    </row>
    <row r="75" spans="1:8" x14ac:dyDescent="0.25">
      <c r="A75" t="s">
        <v>610</v>
      </c>
      <c r="B75" s="43" t="s">
        <v>611</v>
      </c>
      <c r="C75" s="101">
        <v>21119</v>
      </c>
      <c r="D75" s="127">
        <f t="shared" ref="D75:D138" si="4">(C75/$E$1)*100000</f>
        <v>195.04911970219615</v>
      </c>
      <c r="E75" s="127">
        <v>6.8912857550128201</v>
      </c>
      <c r="F75" s="127">
        <v>73.349621212121207</v>
      </c>
      <c r="G75" s="101">
        <v>1401</v>
      </c>
      <c r="H75" s="127">
        <f t="shared" ref="H75:H135" si="5">(G75/C75)*1000</f>
        <v>66.338368293953309</v>
      </c>
    </row>
    <row r="76" spans="1:8" x14ac:dyDescent="0.25">
      <c r="A76" t="s">
        <v>593</v>
      </c>
      <c r="B76" s="43" t="s">
        <v>942</v>
      </c>
      <c r="C76" s="101">
        <v>10263</v>
      </c>
      <c r="D76" s="127">
        <f t="shared" si="4"/>
        <v>94.786169586800469</v>
      </c>
      <c r="E76" s="127">
        <v>3.8476918553366599</v>
      </c>
      <c r="F76" s="127">
        <v>47.671246224300802</v>
      </c>
      <c r="G76" s="101">
        <v>97</v>
      </c>
      <c r="H76" s="127">
        <f t="shared" si="5"/>
        <v>9.4514274578583262</v>
      </c>
    </row>
    <row r="77" spans="1:8" x14ac:dyDescent="0.25">
      <c r="A77" t="s">
        <v>896</v>
      </c>
      <c r="B77" s="43" t="s">
        <v>897</v>
      </c>
      <c r="C77" s="101">
        <v>9520</v>
      </c>
      <c r="D77" s="127">
        <f t="shared" si="4"/>
        <v>87.924031420280656</v>
      </c>
      <c r="E77" s="127">
        <v>6.3045124644998403</v>
      </c>
      <c r="F77" s="127">
        <v>64.344852941176399</v>
      </c>
      <c r="G77" s="101">
        <v>13</v>
      </c>
      <c r="H77" s="127">
        <f t="shared" si="5"/>
        <v>1.3655462184873948</v>
      </c>
    </row>
    <row r="78" spans="1:8" x14ac:dyDescent="0.25">
      <c r="A78" t="s">
        <v>943</v>
      </c>
      <c r="B78" s="43" t="s">
        <v>944</v>
      </c>
      <c r="C78" s="101">
        <v>5114</v>
      </c>
      <c r="D78" s="127">
        <f t="shared" si="4"/>
        <v>47.23145973564236</v>
      </c>
      <c r="E78" s="127">
        <v>3.22699507389162</v>
      </c>
      <c r="F78" s="127">
        <v>71.016425498631193</v>
      </c>
      <c r="G78" s="101">
        <v>8</v>
      </c>
      <c r="H78" s="127">
        <f t="shared" si="5"/>
        <v>1.564333202972233</v>
      </c>
    </row>
    <row r="79" spans="1:8" x14ac:dyDescent="0.25">
      <c r="A79" t="s">
        <v>638</v>
      </c>
      <c r="B79" s="43" t="s">
        <v>639</v>
      </c>
      <c r="C79" s="101">
        <v>4602</v>
      </c>
      <c r="D79" s="127">
        <f t="shared" si="4"/>
        <v>42.502772331526423</v>
      </c>
      <c r="E79" s="127">
        <v>6.8479965156794398</v>
      </c>
      <c r="F79" s="127">
        <v>60.455454150369398</v>
      </c>
      <c r="G79" s="101">
        <v>3</v>
      </c>
      <c r="H79" s="101" t="s">
        <v>138</v>
      </c>
    </row>
    <row r="80" spans="1:8" x14ac:dyDescent="0.25">
      <c r="A80" t="s">
        <v>945</v>
      </c>
      <c r="B80" s="43" t="s">
        <v>946</v>
      </c>
      <c r="C80" s="101">
        <v>4127</v>
      </c>
      <c r="D80" s="127">
        <f t="shared" si="4"/>
        <v>38.115806478098555</v>
      </c>
      <c r="E80" s="127">
        <v>3.5367217898832601</v>
      </c>
      <c r="F80" s="127">
        <v>63.318633389871501</v>
      </c>
      <c r="G80" s="101">
        <v>2</v>
      </c>
      <c r="H80" s="127">
        <f t="shared" si="5"/>
        <v>0.48461352071722802</v>
      </c>
    </row>
    <row r="81" spans="1:8" x14ac:dyDescent="0.25">
      <c r="A81" t="s">
        <v>951</v>
      </c>
      <c r="B81" s="43" t="s">
        <v>952</v>
      </c>
      <c r="C81" s="101">
        <v>2383</v>
      </c>
      <c r="D81" s="127">
        <f t="shared" si="4"/>
        <v>22.008715007828656</v>
      </c>
      <c r="E81" s="127">
        <v>9.34348561759729</v>
      </c>
      <c r="F81" s="127">
        <v>72.230381871590396</v>
      </c>
      <c r="G81" s="101">
        <v>603</v>
      </c>
      <c r="H81" s="127">
        <f t="shared" si="5"/>
        <v>253.04238355014687</v>
      </c>
    </row>
    <row r="82" spans="1:8" x14ac:dyDescent="0.25">
      <c r="A82" t="s">
        <v>918</v>
      </c>
      <c r="B82" s="43" t="s">
        <v>919</v>
      </c>
      <c r="C82" s="101">
        <v>1917</v>
      </c>
      <c r="D82" s="127">
        <f t="shared" si="4"/>
        <v>17.704870612676263</v>
      </c>
      <c r="E82" s="127">
        <v>1.339593114241</v>
      </c>
      <c r="F82" s="127">
        <v>50.255607720396398</v>
      </c>
      <c r="G82" s="101" t="s">
        <v>138</v>
      </c>
      <c r="H82" s="101" t="s">
        <v>138</v>
      </c>
    </row>
    <row r="83" spans="1:8" x14ac:dyDescent="0.25">
      <c r="A83" t="s">
        <v>947</v>
      </c>
      <c r="B83" s="43" t="s">
        <v>948</v>
      </c>
      <c r="C83" s="101">
        <v>1822</v>
      </c>
      <c r="D83" s="127">
        <f t="shared" si="4"/>
        <v>16.827477441990688</v>
      </c>
      <c r="E83" s="127">
        <v>4.9356789444749802</v>
      </c>
      <c r="F83" s="127">
        <v>60.104829857299599</v>
      </c>
      <c r="G83" s="101">
        <v>1</v>
      </c>
      <c r="H83" s="127">
        <f t="shared" si="5"/>
        <v>0.54884742041712409</v>
      </c>
    </row>
    <row r="84" spans="1:8" x14ac:dyDescent="0.25">
      <c r="A84" t="s">
        <v>949</v>
      </c>
      <c r="B84" s="43" t="s">
        <v>950</v>
      </c>
      <c r="C84" s="101">
        <v>1558</v>
      </c>
      <c r="D84" s="127">
        <f t="shared" si="4"/>
        <v>14.389247999243411</v>
      </c>
      <c r="E84" s="127">
        <v>4.4609425435765004</v>
      </c>
      <c r="F84" s="127">
        <v>47.999358151476201</v>
      </c>
      <c r="G84" s="101">
        <v>1</v>
      </c>
      <c r="H84" s="127">
        <f t="shared" si="5"/>
        <v>0.64184852374839529</v>
      </c>
    </row>
    <row r="85" spans="1:8" x14ac:dyDescent="0.25">
      <c r="A85" t="s">
        <v>519</v>
      </c>
      <c r="B85" s="43" t="s">
        <v>520</v>
      </c>
      <c r="C85" s="101">
        <v>1532</v>
      </c>
      <c r="D85" s="127">
        <f t="shared" si="4"/>
        <v>14.149119342003148</v>
      </c>
      <c r="E85" s="127">
        <v>6.0795529257067704</v>
      </c>
      <c r="F85" s="127">
        <v>61.491514360313303</v>
      </c>
      <c r="G85" s="101">
        <v>66</v>
      </c>
      <c r="H85" s="127">
        <f t="shared" si="5"/>
        <v>43.080939947780678</v>
      </c>
    </row>
    <row r="86" spans="1:8" x14ac:dyDescent="0.25">
      <c r="A86" t="s">
        <v>953</v>
      </c>
      <c r="B86" s="43" t="s">
        <v>954</v>
      </c>
      <c r="C86" s="101">
        <v>1155</v>
      </c>
      <c r="D86" s="127">
        <f t="shared" si="4"/>
        <v>10.667253812019345</v>
      </c>
      <c r="E86" s="127">
        <v>3.6434176111595402</v>
      </c>
      <c r="F86" s="127">
        <v>64.250216450216399</v>
      </c>
      <c r="G86" s="101">
        <v>3</v>
      </c>
      <c r="H86" s="101" t="s">
        <v>138</v>
      </c>
    </row>
    <row r="87" spans="1:8" x14ac:dyDescent="0.25">
      <c r="A87" t="s">
        <v>955</v>
      </c>
      <c r="B87" s="43" t="s">
        <v>956</v>
      </c>
      <c r="C87" s="101">
        <v>1154</v>
      </c>
      <c r="D87" s="127">
        <f t="shared" si="4"/>
        <v>10.658018094433181</v>
      </c>
      <c r="E87" s="127">
        <v>7.33391304347826</v>
      </c>
      <c r="F87" s="127">
        <v>63.504332755632497</v>
      </c>
      <c r="G87" s="101">
        <v>55</v>
      </c>
      <c r="H87" s="127">
        <f t="shared" si="5"/>
        <v>47.660311958405543</v>
      </c>
    </row>
    <row r="88" spans="1:8" x14ac:dyDescent="0.25">
      <c r="A88" t="s">
        <v>957</v>
      </c>
      <c r="B88" s="43" t="s">
        <v>958</v>
      </c>
      <c r="C88" s="101">
        <v>963</v>
      </c>
      <c r="D88" s="127">
        <f t="shared" si="4"/>
        <v>8.8939960354758689</v>
      </c>
      <c r="E88" s="127">
        <v>5.5391032325338898</v>
      </c>
      <c r="F88" s="127">
        <v>70.336448598130801</v>
      </c>
      <c r="G88" s="101">
        <v>6</v>
      </c>
      <c r="H88" s="127">
        <f t="shared" si="5"/>
        <v>6.2305295950155761</v>
      </c>
    </row>
    <row r="89" spans="1:8" x14ac:dyDescent="0.25">
      <c r="A89" t="s">
        <v>961</v>
      </c>
      <c r="B89" s="43" t="s">
        <v>962</v>
      </c>
      <c r="C89" s="101">
        <v>950</v>
      </c>
      <c r="D89" s="127">
        <f t="shared" si="4"/>
        <v>8.7739317068557376</v>
      </c>
      <c r="E89" s="127">
        <v>7.7845828933474097</v>
      </c>
      <c r="F89" s="127">
        <v>67.821052631578894</v>
      </c>
      <c r="G89" s="101">
        <v>78</v>
      </c>
      <c r="H89" s="127">
        <f t="shared" si="5"/>
        <v>82.10526315789474</v>
      </c>
    </row>
    <row r="90" spans="1:8" x14ac:dyDescent="0.25">
      <c r="A90" t="s">
        <v>264</v>
      </c>
      <c r="B90" s="43" t="s">
        <v>265</v>
      </c>
      <c r="C90" s="101">
        <v>914</v>
      </c>
      <c r="D90" s="127">
        <f t="shared" si="4"/>
        <v>8.4414458737538354</v>
      </c>
      <c r="E90" s="127">
        <v>7.5246440306681199</v>
      </c>
      <c r="F90" s="127">
        <v>69.885120350109403</v>
      </c>
      <c r="G90" s="101">
        <v>12</v>
      </c>
      <c r="H90" s="127">
        <f t="shared" si="5"/>
        <v>13.129102844638949</v>
      </c>
    </row>
    <row r="91" spans="1:8" x14ac:dyDescent="0.25">
      <c r="A91" t="s">
        <v>959</v>
      </c>
      <c r="B91" s="43" t="s">
        <v>960</v>
      </c>
      <c r="C91" s="101">
        <v>865</v>
      </c>
      <c r="D91" s="127">
        <f t="shared" si="4"/>
        <v>7.9888957120318036</v>
      </c>
      <c r="E91" s="127">
        <v>3.29452852153667</v>
      </c>
      <c r="F91" s="127">
        <v>39.539884393063502</v>
      </c>
      <c r="G91" s="101" t="s">
        <v>138</v>
      </c>
      <c r="H91" s="101" t="s">
        <v>138</v>
      </c>
    </row>
    <row r="92" spans="1:8" x14ac:dyDescent="0.25">
      <c r="A92" t="s">
        <v>1330</v>
      </c>
      <c r="B92" s="43" t="s">
        <v>1331</v>
      </c>
      <c r="C92" s="101">
        <v>862</v>
      </c>
      <c r="D92" s="127">
        <f t="shared" si="4"/>
        <v>7.961188559273312</v>
      </c>
      <c r="E92" s="127">
        <v>2.8315789473684201</v>
      </c>
      <c r="F92" s="127">
        <v>51.547563805104403</v>
      </c>
      <c r="G92" s="101" t="s">
        <v>138</v>
      </c>
      <c r="H92" s="101" t="s">
        <v>138</v>
      </c>
    </row>
    <row r="93" spans="1:8" x14ac:dyDescent="0.25">
      <c r="A93" t="s">
        <v>1166</v>
      </c>
      <c r="B93" s="43" t="s">
        <v>1186</v>
      </c>
      <c r="C93" s="101">
        <v>804</v>
      </c>
      <c r="D93" s="127">
        <f t="shared" si="4"/>
        <v>7.4255169392758038</v>
      </c>
      <c r="E93" s="127">
        <v>7.2332065906210303</v>
      </c>
      <c r="F93" s="127">
        <v>62.710199004975102</v>
      </c>
      <c r="G93" s="101">
        <v>92</v>
      </c>
      <c r="H93" s="127">
        <f t="shared" si="5"/>
        <v>114.42786069651741</v>
      </c>
    </row>
    <row r="94" spans="1:8" x14ac:dyDescent="0.25">
      <c r="A94" t="s">
        <v>901</v>
      </c>
      <c r="B94" s="43" t="s">
        <v>1332</v>
      </c>
      <c r="C94" s="101">
        <v>722</v>
      </c>
      <c r="D94" s="127">
        <f t="shared" si="4"/>
        <v>6.6681880972103613</v>
      </c>
      <c r="E94" s="127">
        <v>2.9649368863955101</v>
      </c>
      <c r="F94" s="127">
        <v>54.185595567866997</v>
      </c>
      <c r="G94" s="101">
        <v>2</v>
      </c>
      <c r="H94" s="127">
        <f t="shared" si="5"/>
        <v>2.770083102493075</v>
      </c>
    </row>
    <row r="95" spans="1:8" x14ac:dyDescent="0.25">
      <c r="A95" s="208"/>
      <c r="B95" s="208" t="s">
        <v>755</v>
      </c>
      <c r="C95" s="133">
        <v>27700</v>
      </c>
      <c r="D95" s="127">
        <f t="shared" si="4"/>
        <v>255.82937713674096</v>
      </c>
      <c r="E95" s="134">
        <v>6.1198734729493802</v>
      </c>
      <c r="F95" s="134">
        <v>56.616584238836097</v>
      </c>
      <c r="G95" s="133">
        <v>520</v>
      </c>
      <c r="H95" s="127">
        <f t="shared" si="5"/>
        <v>18.772563176895307</v>
      </c>
    </row>
    <row r="96" spans="1:8" ht="15.75" thickBot="1" x14ac:dyDescent="0.3">
      <c r="A96" s="209"/>
      <c r="B96" s="209" t="s">
        <v>905</v>
      </c>
      <c r="C96" s="147">
        <v>98277</v>
      </c>
      <c r="D96" s="210">
        <f t="shared" si="4"/>
        <v>907.65861721543297</v>
      </c>
      <c r="E96" s="210">
        <v>5.8233220602208897</v>
      </c>
      <c r="F96" s="210">
        <v>61.6613213402659</v>
      </c>
      <c r="G96" s="147">
        <f>SUM(G75:G95)</f>
        <v>2963</v>
      </c>
      <c r="H96" s="210">
        <f t="shared" si="5"/>
        <v>30.149475462213946</v>
      </c>
    </row>
    <row r="97" spans="1:8" x14ac:dyDescent="0.25">
      <c r="A97" s="43" t="s">
        <v>882</v>
      </c>
      <c r="B97" s="42" t="s">
        <v>114</v>
      </c>
      <c r="C97" s="101"/>
      <c r="D97" s="127"/>
      <c r="E97" s="127"/>
      <c r="F97" s="127"/>
      <c r="G97" s="101"/>
      <c r="H97" s="127"/>
    </row>
    <row r="98" spans="1:8" x14ac:dyDescent="0.25">
      <c r="A98" t="s">
        <v>245</v>
      </c>
      <c r="B98" s="43" t="s">
        <v>246</v>
      </c>
      <c r="C98" s="101">
        <v>10361</v>
      </c>
      <c r="D98" s="127">
        <f t="shared" si="4"/>
        <v>95.691269910244529</v>
      </c>
      <c r="E98" s="127">
        <v>39.553398995751202</v>
      </c>
      <c r="F98" s="127">
        <v>46.545937077784203</v>
      </c>
      <c r="G98" s="101">
        <v>28</v>
      </c>
      <c r="H98" s="127">
        <f t="shared" si="5"/>
        <v>2.7024418492423514</v>
      </c>
    </row>
    <row r="99" spans="1:8" x14ac:dyDescent="0.25">
      <c r="A99" t="s">
        <v>591</v>
      </c>
      <c r="B99" s="43" t="s">
        <v>592</v>
      </c>
      <c r="C99" s="101">
        <v>8815</v>
      </c>
      <c r="D99" s="127">
        <f t="shared" si="4"/>
        <v>81.412850522035086</v>
      </c>
      <c r="E99" s="127">
        <v>67.0244234919913</v>
      </c>
      <c r="F99" s="127">
        <v>42.5292115711854</v>
      </c>
      <c r="G99" s="101">
        <v>38</v>
      </c>
      <c r="H99" s="127">
        <f t="shared" si="5"/>
        <v>4.3108338060124787</v>
      </c>
    </row>
    <row r="100" spans="1:8" x14ac:dyDescent="0.25">
      <c r="A100" t="s">
        <v>963</v>
      </c>
      <c r="B100" s="43" t="s">
        <v>964</v>
      </c>
      <c r="C100" s="101">
        <v>6910</v>
      </c>
      <c r="D100" s="127">
        <f t="shared" si="4"/>
        <v>63.818808520392786</v>
      </c>
      <c r="E100" s="127">
        <v>17.742202234150501</v>
      </c>
      <c r="F100" s="127">
        <v>36.938784370477499</v>
      </c>
      <c r="G100" s="101">
        <v>20</v>
      </c>
      <c r="H100" s="127">
        <f t="shared" si="5"/>
        <v>2.8943560057887119</v>
      </c>
    </row>
    <row r="101" spans="1:8" x14ac:dyDescent="0.25">
      <c r="A101" t="s">
        <v>981</v>
      </c>
      <c r="B101" s="43" t="s">
        <v>1294</v>
      </c>
      <c r="C101" s="101">
        <v>4594</v>
      </c>
      <c r="D101" s="127">
        <f t="shared" si="4"/>
        <v>42.428886590837116</v>
      </c>
      <c r="E101" s="127">
        <v>33.989542483660102</v>
      </c>
      <c r="F101" s="127">
        <v>33.572703526338699</v>
      </c>
      <c r="G101" s="101" t="s">
        <v>138</v>
      </c>
      <c r="H101" s="101" t="s">
        <v>138</v>
      </c>
    </row>
    <row r="102" spans="1:8" x14ac:dyDescent="0.25">
      <c r="A102" t="s">
        <v>965</v>
      </c>
      <c r="B102" s="43" t="s">
        <v>966</v>
      </c>
      <c r="C102" s="101">
        <v>3256</v>
      </c>
      <c r="D102" s="127">
        <f t="shared" si="4"/>
        <v>30.071496460549767</v>
      </c>
      <c r="E102" s="127">
        <v>24.269656019656001</v>
      </c>
      <c r="F102" s="127">
        <v>43.725122850122801</v>
      </c>
      <c r="G102" s="101">
        <v>3</v>
      </c>
      <c r="H102" s="127">
        <f t="shared" si="5"/>
        <v>0.92137592137592139</v>
      </c>
    </row>
    <row r="103" spans="1:8" x14ac:dyDescent="0.25">
      <c r="A103" t="s">
        <v>969</v>
      </c>
      <c r="B103" s="43" t="s">
        <v>970</v>
      </c>
      <c r="C103" s="101">
        <v>2899</v>
      </c>
      <c r="D103" s="127">
        <f t="shared" si="4"/>
        <v>26.774345282289243</v>
      </c>
      <c r="E103" s="127">
        <v>45.798687845303803</v>
      </c>
      <c r="F103" s="127">
        <v>70.382890651948898</v>
      </c>
      <c r="G103" s="101">
        <v>76</v>
      </c>
      <c r="H103" s="127">
        <f t="shared" si="5"/>
        <v>26.215936529837872</v>
      </c>
    </row>
    <row r="104" spans="1:8" x14ac:dyDescent="0.25">
      <c r="A104" t="s">
        <v>973</v>
      </c>
      <c r="B104" s="43" t="s">
        <v>974</v>
      </c>
      <c r="C104" s="101">
        <v>2575</v>
      </c>
      <c r="D104" s="127">
        <f t="shared" si="4"/>
        <v>23.78197278437213</v>
      </c>
      <c r="E104" s="127">
        <v>26.8825816485225</v>
      </c>
      <c r="F104" s="127">
        <v>45.838446601941698</v>
      </c>
      <c r="G104" s="101">
        <v>6</v>
      </c>
      <c r="H104" s="127">
        <f t="shared" si="5"/>
        <v>2.3300970873786411</v>
      </c>
    </row>
    <row r="105" spans="1:8" x14ac:dyDescent="0.25">
      <c r="A105" t="s">
        <v>975</v>
      </c>
      <c r="B105" s="43" t="s">
        <v>976</v>
      </c>
      <c r="C105" s="101">
        <v>2498</v>
      </c>
      <c r="D105" s="127">
        <f t="shared" si="4"/>
        <v>23.070822530237507</v>
      </c>
      <c r="E105" s="127">
        <v>42.975160256410199</v>
      </c>
      <c r="F105" s="127">
        <v>49.608486789431502</v>
      </c>
      <c r="G105" s="101">
        <v>8</v>
      </c>
      <c r="H105" s="127">
        <f t="shared" si="5"/>
        <v>3.2025620496397114</v>
      </c>
    </row>
    <row r="106" spans="1:8" x14ac:dyDescent="0.25">
      <c r="A106" t="s">
        <v>983</v>
      </c>
      <c r="B106" s="43" t="s">
        <v>984</v>
      </c>
      <c r="C106" s="101">
        <v>2287</v>
      </c>
      <c r="D106" s="127">
        <f t="shared" si="4"/>
        <v>21.122086119556919</v>
      </c>
      <c r="E106" s="127">
        <v>21.5971065322227</v>
      </c>
      <c r="F106" s="127">
        <v>27.868823786619998</v>
      </c>
      <c r="G106" s="101">
        <v>1</v>
      </c>
      <c r="H106" s="127">
        <f t="shared" si="5"/>
        <v>0.43725404459991257</v>
      </c>
    </row>
    <row r="107" spans="1:8" x14ac:dyDescent="0.25">
      <c r="A107" t="s">
        <v>979</v>
      </c>
      <c r="B107" s="43" t="s">
        <v>980</v>
      </c>
      <c r="C107" s="101">
        <v>2244</v>
      </c>
      <c r="D107" s="127">
        <f t="shared" si="4"/>
        <v>20.724950263351868</v>
      </c>
      <c r="E107" s="127">
        <v>22.1579651941097</v>
      </c>
      <c r="F107" s="127">
        <v>35.479055258467</v>
      </c>
      <c r="G107" s="101">
        <v>1</v>
      </c>
      <c r="H107" s="127">
        <f t="shared" si="5"/>
        <v>0.44563279857397503</v>
      </c>
    </row>
    <row r="108" spans="1:8" x14ac:dyDescent="0.25">
      <c r="A108" t="s">
        <v>971</v>
      </c>
      <c r="B108" s="43" t="s">
        <v>972</v>
      </c>
      <c r="C108" s="101">
        <v>1907</v>
      </c>
      <c r="D108" s="127">
        <f t="shared" si="4"/>
        <v>17.612513436814623</v>
      </c>
      <c r="E108" s="127">
        <v>27.3596214511041</v>
      </c>
      <c r="F108" s="127">
        <v>39.693759832197102</v>
      </c>
      <c r="G108" s="101">
        <v>1</v>
      </c>
      <c r="H108" s="101" t="s">
        <v>138</v>
      </c>
    </row>
    <row r="109" spans="1:8" x14ac:dyDescent="0.25">
      <c r="A109" t="s">
        <v>967</v>
      </c>
      <c r="B109" s="43" t="s">
        <v>968</v>
      </c>
      <c r="C109" s="101">
        <v>1783</v>
      </c>
      <c r="D109" s="127">
        <f t="shared" si="4"/>
        <v>16.467284456130297</v>
      </c>
      <c r="E109" s="127">
        <v>29.552439708356701</v>
      </c>
      <c r="F109" s="127">
        <v>56.714526079640997</v>
      </c>
      <c r="G109" s="101">
        <v>8</v>
      </c>
      <c r="H109" s="127">
        <f t="shared" si="5"/>
        <v>4.4868199663488504</v>
      </c>
    </row>
    <row r="110" spans="1:8" x14ac:dyDescent="0.25">
      <c r="A110" t="s">
        <v>987</v>
      </c>
      <c r="B110" s="43" t="s">
        <v>1295</v>
      </c>
      <c r="C110" s="101">
        <v>1768</v>
      </c>
      <c r="D110" s="127">
        <f t="shared" si="4"/>
        <v>16.328748692337836</v>
      </c>
      <c r="E110" s="127">
        <v>25.860294117647001</v>
      </c>
      <c r="F110" s="127">
        <v>31.796945701357402</v>
      </c>
      <c r="G110" s="101">
        <v>1</v>
      </c>
      <c r="H110" s="127">
        <f t="shared" si="5"/>
        <v>0.56561085972850689</v>
      </c>
    </row>
    <row r="111" spans="1:8" x14ac:dyDescent="0.25">
      <c r="A111" t="s">
        <v>989</v>
      </c>
      <c r="B111" s="43" t="s">
        <v>990</v>
      </c>
      <c r="C111" s="101">
        <v>1739</v>
      </c>
      <c r="D111" s="127">
        <f t="shared" si="4"/>
        <v>16.060912882339082</v>
      </c>
      <c r="E111" s="127">
        <v>69.226958525345594</v>
      </c>
      <c r="F111" s="127">
        <v>79.509488211615803</v>
      </c>
      <c r="G111" s="101">
        <v>236</v>
      </c>
      <c r="H111" s="127">
        <f t="shared" si="5"/>
        <v>135.71017826336976</v>
      </c>
    </row>
    <row r="112" spans="1:8" x14ac:dyDescent="0.25">
      <c r="A112" t="s">
        <v>977</v>
      </c>
      <c r="B112" s="43" t="s">
        <v>978</v>
      </c>
      <c r="C112" s="101">
        <v>1733</v>
      </c>
      <c r="D112" s="127">
        <f t="shared" si="4"/>
        <v>16.005498576822099</v>
      </c>
      <c r="E112" s="127">
        <v>31.875937680323101</v>
      </c>
      <c r="F112" s="127">
        <v>49.8315060588574</v>
      </c>
      <c r="G112" s="101">
        <v>5</v>
      </c>
      <c r="H112" s="127">
        <f t="shared" si="5"/>
        <v>2.8851702250432778</v>
      </c>
    </row>
    <row r="113" spans="1:10" x14ac:dyDescent="0.25">
      <c r="A113" t="s">
        <v>1292</v>
      </c>
      <c r="B113" s="43" t="s">
        <v>1296</v>
      </c>
      <c r="C113" s="101">
        <v>1394</v>
      </c>
      <c r="D113" s="127">
        <f t="shared" si="4"/>
        <v>12.874590315112524</v>
      </c>
      <c r="E113" s="127">
        <v>66.357811375089994</v>
      </c>
      <c r="F113" s="127">
        <v>76.102582496413206</v>
      </c>
      <c r="G113" s="101">
        <v>161</v>
      </c>
      <c r="H113" s="127">
        <f t="shared" si="5"/>
        <v>115.49497847919656</v>
      </c>
    </row>
    <row r="114" spans="1:10" x14ac:dyDescent="0.25">
      <c r="A114" t="s">
        <v>992</v>
      </c>
      <c r="B114" s="43" t="s">
        <v>993</v>
      </c>
      <c r="C114" s="101">
        <v>1321</v>
      </c>
      <c r="D114" s="127">
        <f t="shared" si="4"/>
        <v>12.200382931322558</v>
      </c>
      <c r="E114" s="127">
        <v>54.934848484848402</v>
      </c>
      <c r="F114" s="127">
        <v>34.2369417108251</v>
      </c>
      <c r="G114" s="101">
        <v>4</v>
      </c>
      <c r="H114" s="127">
        <f t="shared" si="5"/>
        <v>3.0280090840272522</v>
      </c>
    </row>
    <row r="115" spans="1:10" x14ac:dyDescent="0.25">
      <c r="A115" t="s">
        <v>985</v>
      </c>
      <c r="B115" s="43" t="s">
        <v>1297</v>
      </c>
      <c r="C115" s="101">
        <v>1295</v>
      </c>
      <c r="D115" s="127">
        <f t="shared" si="4"/>
        <v>11.960254274082295</v>
      </c>
      <c r="E115" s="127">
        <v>28.085007727975199</v>
      </c>
      <c r="F115" s="127">
        <v>77.950579150579102</v>
      </c>
      <c r="G115" s="101">
        <v>136</v>
      </c>
      <c r="H115" s="127">
        <f t="shared" si="5"/>
        <v>105.01930501930502</v>
      </c>
    </row>
    <row r="116" spans="1:10" x14ac:dyDescent="0.25">
      <c r="A116" t="s">
        <v>1168</v>
      </c>
      <c r="B116" s="43" t="s">
        <v>1272</v>
      </c>
      <c r="C116" s="101">
        <v>1073</v>
      </c>
      <c r="D116" s="127">
        <f t="shared" si="4"/>
        <v>9.9099249699539023</v>
      </c>
      <c r="E116" s="127">
        <v>25.638397017707302</v>
      </c>
      <c r="F116" s="127">
        <v>14.7530288909599</v>
      </c>
      <c r="G116" s="101" t="s">
        <v>138</v>
      </c>
      <c r="H116" s="101" t="s">
        <v>138</v>
      </c>
      <c r="J116" s="22"/>
    </row>
    <row r="117" spans="1:10" x14ac:dyDescent="0.25">
      <c r="A117" t="s">
        <v>1293</v>
      </c>
      <c r="B117" s="43" t="s">
        <v>1298</v>
      </c>
      <c r="C117" s="101">
        <v>1063</v>
      </c>
      <c r="D117" s="127">
        <f t="shared" si="4"/>
        <v>9.8175677940922625</v>
      </c>
      <c r="E117" s="127">
        <v>74.945334590009395</v>
      </c>
      <c r="F117" s="127">
        <v>78.256820319849396</v>
      </c>
      <c r="G117" s="101">
        <v>142</v>
      </c>
      <c r="H117" s="127">
        <f t="shared" si="5"/>
        <v>133.58419567262465</v>
      </c>
    </row>
    <row r="118" spans="1:10" x14ac:dyDescent="0.25">
      <c r="A118" s="43"/>
      <c r="B118" s="208" t="s">
        <v>755</v>
      </c>
      <c r="C118" s="133">
        <v>9321</v>
      </c>
      <c r="D118" s="127">
        <f t="shared" si="4"/>
        <v>86.086123620634041</v>
      </c>
      <c r="E118" s="134">
        <v>42.1753569883167</v>
      </c>
      <c r="F118" s="134">
        <v>39.474361724951699</v>
      </c>
      <c r="G118" s="133">
        <v>130</v>
      </c>
      <c r="H118" s="127">
        <f t="shared" si="5"/>
        <v>13.947001394700139</v>
      </c>
    </row>
    <row r="119" spans="1:10" ht="15.75" thickBot="1" x14ac:dyDescent="0.3">
      <c r="A119" s="209"/>
      <c r="B119" s="209" t="s">
        <v>905</v>
      </c>
      <c r="C119" s="147">
        <v>67610</v>
      </c>
      <c r="D119" s="210">
        <f t="shared" si="4"/>
        <v>624.42686600054367</v>
      </c>
      <c r="E119" s="210">
        <v>41.320417839679898</v>
      </c>
      <c r="F119" s="210">
        <v>44.635597231260697</v>
      </c>
      <c r="G119" s="147">
        <f>SUM(G98:G118)</f>
        <v>1005</v>
      </c>
      <c r="H119" s="210">
        <f t="shared" si="5"/>
        <v>14.864664990386038</v>
      </c>
    </row>
    <row r="120" spans="1:10" x14ac:dyDescent="0.25">
      <c r="A120" s="43" t="s">
        <v>882</v>
      </c>
      <c r="B120" s="42" t="s">
        <v>994</v>
      </c>
      <c r="C120" s="101"/>
      <c r="D120" s="127"/>
      <c r="E120" s="127"/>
      <c r="F120" s="127"/>
      <c r="G120" s="101"/>
      <c r="H120" s="127"/>
    </row>
    <row r="121" spans="1:10" x14ac:dyDescent="0.25">
      <c r="A121" t="s">
        <v>617</v>
      </c>
      <c r="B121" s="43" t="s">
        <v>898</v>
      </c>
      <c r="C121" s="101">
        <v>6666</v>
      </c>
      <c r="D121" s="127">
        <f t="shared" si="4"/>
        <v>61.565293429368786</v>
      </c>
      <c r="E121" s="127">
        <v>4.9221052631578903</v>
      </c>
      <c r="F121" s="127">
        <v>3.0230988450577398</v>
      </c>
      <c r="G121" s="101" t="s">
        <v>138</v>
      </c>
      <c r="H121" s="101" t="s">
        <v>138</v>
      </c>
    </row>
    <row r="122" spans="1:10" x14ac:dyDescent="0.25">
      <c r="A122" t="s">
        <v>913</v>
      </c>
      <c r="B122" s="43" t="s">
        <v>1270</v>
      </c>
      <c r="C122" s="101">
        <v>5981</v>
      </c>
      <c r="D122" s="127">
        <f t="shared" si="4"/>
        <v>55.238826882846496</v>
      </c>
      <c r="E122" s="127">
        <v>2.4565619223659798</v>
      </c>
      <c r="F122" s="127">
        <v>4.21852533021233</v>
      </c>
      <c r="G122" s="101" t="s">
        <v>138</v>
      </c>
      <c r="H122" s="101" t="s">
        <v>138</v>
      </c>
    </row>
    <row r="123" spans="1:10" x14ac:dyDescent="0.25">
      <c r="A123" t="s">
        <v>126</v>
      </c>
      <c r="B123" s="43" t="s">
        <v>906</v>
      </c>
      <c r="C123" s="101">
        <v>5115</v>
      </c>
      <c r="D123" s="127">
        <f t="shared" si="4"/>
        <v>47.240695453228525</v>
      </c>
      <c r="E123" s="127">
        <v>2.0520299566417002</v>
      </c>
      <c r="F123" s="127">
        <v>6.6746823069403698</v>
      </c>
      <c r="G123" s="101" t="s">
        <v>138</v>
      </c>
      <c r="H123" s="101" t="s">
        <v>138</v>
      </c>
    </row>
    <row r="124" spans="1:10" x14ac:dyDescent="0.25">
      <c r="A124" t="s">
        <v>995</v>
      </c>
      <c r="B124" s="43" t="s">
        <v>1271</v>
      </c>
      <c r="C124" s="101">
        <v>4297</v>
      </c>
      <c r="D124" s="127">
        <f t="shared" si="4"/>
        <v>39.685878467746427</v>
      </c>
      <c r="E124" s="127">
        <v>2.1582750582750498</v>
      </c>
      <c r="F124" s="127">
        <v>3.2666976960670202</v>
      </c>
      <c r="G124" s="101">
        <v>1</v>
      </c>
      <c r="H124" s="127">
        <f t="shared" si="5"/>
        <v>0.23272050267628577</v>
      </c>
    </row>
    <row r="125" spans="1:10" x14ac:dyDescent="0.25">
      <c r="A125" t="s">
        <v>619</v>
      </c>
      <c r="B125" s="43" t="s">
        <v>620</v>
      </c>
      <c r="C125" s="101">
        <v>4233</v>
      </c>
      <c r="D125" s="127">
        <f t="shared" si="4"/>
        <v>39.094792542231936</v>
      </c>
      <c r="E125" s="127">
        <v>1.99266966185859</v>
      </c>
      <c r="F125" s="127">
        <v>5.5284668084101103</v>
      </c>
      <c r="G125" s="101" t="s">
        <v>138</v>
      </c>
      <c r="H125" s="101" t="s">
        <v>138</v>
      </c>
    </row>
    <row r="126" spans="1:10" x14ac:dyDescent="0.25">
      <c r="A126" t="s">
        <v>892</v>
      </c>
      <c r="B126" s="43" t="s">
        <v>893</v>
      </c>
      <c r="C126" s="101">
        <v>4207</v>
      </c>
      <c r="D126" s="127">
        <f t="shared" si="4"/>
        <v>38.854663884991673</v>
      </c>
      <c r="E126" s="127">
        <v>2.3299711815561901</v>
      </c>
      <c r="F126" s="127">
        <v>5.5904444972664598</v>
      </c>
      <c r="G126" s="101" t="s">
        <v>138</v>
      </c>
      <c r="H126" s="101" t="s">
        <v>138</v>
      </c>
    </row>
    <row r="127" spans="1:10" x14ac:dyDescent="0.25">
      <c r="A127" t="s">
        <v>998</v>
      </c>
      <c r="B127" s="43" t="s">
        <v>999</v>
      </c>
      <c r="C127" s="101">
        <v>3612</v>
      </c>
      <c r="D127" s="127">
        <f t="shared" si="4"/>
        <v>33.35941192122413</v>
      </c>
      <c r="E127" s="127">
        <v>1.4317486794551</v>
      </c>
      <c r="F127" s="127">
        <v>5.8026024363233599</v>
      </c>
      <c r="G127" s="101" t="s">
        <v>138</v>
      </c>
      <c r="H127" s="101" t="s">
        <v>138</v>
      </c>
    </row>
    <row r="128" spans="1:10" x14ac:dyDescent="0.25">
      <c r="A128" t="s">
        <v>519</v>
      </c>
      <c r="B128" s="43" t="s">
        <v>520</v>
      </c>
      <c r="C128" s="101">
        <v>3375</v>
      </c>
      <c r="D128" s="127">
        <f t="shared" si="4"/>
        <v>31.170546853303282</v>
      </c>
      <c r="E128" s="127">
        <v>1.8559523809523799</v>
      </c>
      <c r="F128" s="127">
        <v>9.8817777777777707</v>
      </c>
      <c r="G128" s="101">
        <v>1</v>
      </c>
      <c r="H128" s="127">
        <f t="shared" si="5"/>
        <v>0.29629629629629628</v>
      </c>
    </row>
    <row r="129" spans="1:8" x14ac:dyDescent="0.25">
      <c r="A129" t="s">
        <v>1002</v>
      </c>
      <c r="B129" s="43" t="s">
        <v>1003</v>
      </c>
      <c r="C129" s="101">
        <v>3218</v>
      </c>
      <c r="D129" s="127">
        <f t="shared" si="4"/>
        <v>29.720539192275542</v>
      </c>
      <c r="E129" s="127">
        <v>2.4331150608044898</v>
      </c>
      <c r="F129" s="127">
        <v>3.1128029832193902</v>
      </c>
      <c r="G129" s="101" t="s">
        <v>138</v>
      </c>
      <c r="H129" s="101" t="s">
        <v>138</v>
      </c>
    </row>
    <row r="130" spans="1:8" x14ac:dyDescent="0.25">
      <c r="A130" t="s">
        <v>996</v>
      </c>
      <c r="B130" s="43" t="s">
        <v>997</v>
      </c>
      <c r="C130" s="101">
        <v>2872</v>
      </c>
      <c r="D130" s="127">
        <f t="shared" si="4"/>
        <v>26.524980907462822</v>
      </c>
      <c r="E130" s="127">
        <v>2.1556267806267799</v>
      </c>
      <c r="F130" s="127">
        <v>11.9738857938718</v>
      </c>
      <c r="G130" s="101" t="s">
        <v>138</v>
      </c>
      <c r="H130" s="101" t="s">
        <v>138</v>
      </c>
    </row>
    <row r="131" spans="1:8" x14ac:dyDescent="0.25">
      <c r="A131" t="s">
        <v>1000</v>
      </c>
      <c r="B131" s="43" t="s">
        <v>1001</v>
      </c>
      <c r="C131" s="101">
        <v>2749</v>
      </c>
      <c r="D131" s="127">
        <f t="shared" si="4"/>
        <v>25.388987644364654</v>
      </c>
      <c r="E131" s="127">
        <v>4.4538489602334899</v>
      </c>
      <c r="F131" s="127">
        <v>4.5125500181884304</v>
      </c>
      <c r="G131" s="101">
        <v>1</v>
      </c>
      <c r="H131" s="127">
        <f t="shared" si="5"/>
        <v>0.36376864314296109</v>
      </c>
    </row>
    <row r="132" spans="1:8" x14ac:dyDescent="0.25">
      <c r="A132" t="s">
        <v>901</v>
      </c>
      <c r="B132" s="43" t="s">
        <v>902</v>
      </c>
      <c r="C132" s="101">
        <v>2484</v>
      </c>
      <c r="D132" s="127">
        <f t="shared" si="4"/>
        <v>22.941522484031214</v>
      </c>
      <c r="E132" s="127">
        <v>1.7873633049817701</v>
      </c>
      <c r="F132" s="127">
        <v>13.322463768115901</v>
      </c>
      <c r="G132" s="101" t="s">
        <v>138</v>
      </c>
      <c r="H132" s="101" t="s">
        <v>138</v>
      </c>
    </row>
    <row r="133" spans="1:8" x14ac:dyDescent="0.25">
      <c r="A133" t="s">
        <v>888</v>
      </c>
      <c r="B133" s="43" t="s">
        <v>1269</v>
      </c>
      <c r="C133" s="101">
        <v>2336</v>
      </c>
      <c r="D133" s="127">
        <f t="shared" si="4"/>
        <v>21.574636281278949</v>
      </c>
      <c r="E133" s="127">
        <v>4.8743545611015398</v>
      </c>
      <c r="F133" s="127">
        <v>4.4980744544287496</v>
      </c>
      <c r="G133" s="101">
        <v>9</v>
      </c>
      <c r="H133" s="127">
        <f t="shared" si="5"/>
        <v>3.852739726027397</v>
      </c>
    </row>
    <row r="134" spans="1:8" x14ac:dyDescent="0.25">
      <c r="A134" t="s">
        <v>627</v>
      </c>
      <c r="B134" s="43" t="s">
        <v>1004</v>
      </c>
      <c r="C134" s="101">
        <v>2254</v>
      </c>
      <c r="D134" s="127">
        <f t="shared" si="4"/>
        <v>20.817307439213508</v>
      </c>
      <c r="E134" s="127">
        <v>4.4699331848552299</v>
      </c>
      <c r="F134" s="127">
        <v>12.080301685891699</v>
      </c>
      <c r="G134" s="101" t="s">
        <v>138</v>
      </c>
      <c r="H134" s="101" t="s">
        <v>138</v>
      </c>
    </row>
    <row r="135" spans="1:8" x14ac:dyDescent="0.25">
      <c r="A135" t="s">
        <v>593</v>
      </c>
      <c r="B135" s="43" t="s">
        <v>942</v>
      </c>
      <c r="C135" s="101">
        <v>1961</v>
      </c>
      <c r="D135" s="127">
        <f t="shared" si="4"/>
        <v>18.111242186467475</v>
      </c>
      <c r="E135" s="127">
        <v>2.7179487179487101</v>
      </c>
      <c r="F135" s="127">
        <v>9.1601223865374806</v>
      </c>
      <c r="G135" s="101">
        <v>1</v>
      </c>
      <c r="H135" s="127">
        <f t="shared" si="5"/>
        <v>0.50994390617032126</v>
      </c>
    </row>
    <row r="136" spans="1:8" x14ac:dyDescent="0.25">
      <c r="A136" t="s">
        <v>658</v>
      </c>
      <c r="B136" s="43" t="s">
        <v>659</v>
      </c>
      <c r="C136" s="101">
        <v>1943</v>
      </c>
      <c r="D136" s="127">
        <f t="shared" si="4"/>
        <v>17.944999269916526</v>
      </c>
      <c r="E136" s="127">
        <v>1.4501806917914299</v>
      </c>
      <c r="F136" s="127">
        <v>10.260422027792</v>
      </c>
      <c r="G136" s="101" t="s">
        <v>138</v>
      </c>
      <c r="H136" s="101" t="s">
        <v>138</v>
      </c>
    </row>
    <row r="137" spans="1:8" x14ac:dyDescent="0.25">
      <c r="A137" t="s">
        <v>1160</v>
      </c>
      <c r="B137" s="43" t="s">
        <v>1184</v>
      </c>
      <c r="C137" s="101">
        <v>1651</v>
      </c>
      <c r="D137" s="127">
        <f t="shared" si="4"/>
        <v>15.248169734756656</v>
      </c>
      <c r="E137" s="127">
        <v>1.8266748617086599</v>
      </c>
      <c r="F137" s="127">
        <v>6.86129618413083</v>
      </c>
      <c r="G137" s="101" t="s">
        <v>138</v>
      </c>
      <c r="H137" s="101" t="s">
        <v>138</v>
      </c>
    </row>
    <row r="138" spans="1:8" x14ac:dyDescent="0.25">
      <c r="A138" t="s">
        <v>1161</v>
      </c>
      <c r="B138" s="43" t="s">
        <v>1183</v>
      </c>
      <c r="C138" s="101">
        <v>1601</v>
      </c>
      <c r="D138" s="127">
        <f t="shared" si="4"/>
        <v>14.786383855448459</v>
      </c>
      <c r="E138" s="127">
        <v>7.0911376492771803</v>
      </c>
      <c r="F138" s="127">
        <v>4.7520299812617104</v>
      </c>
      <c r="G138" s="101" t="s">
        <v>138</v>
      </c>
      <c r="H138" s="101" t="s">
        <v>138</v>
      </c>
    </row>
    <row r="139" spans="1:8" x14ac:dyDescent="0.25">
      <c r="A139" t="s">
        <v>328</v>
      </c>
      <c r="B139" s="43" t="s">
        <v>1334</v>
      </c>
      <c r="C139" s="101">
        <v>1569</v>
      </c>
      <c r="D139" s="127">
        <f t="shared" ref="D139:D202" si="6">(C139/$E$1)*100000</f>
        <v>14.490840892691212</v>
      </c>
      <c r="E139" s="127">
        <v>3.1629392971246002</v>
      </c>
      <c r="F139" s="127">
        <v>7.2778840025493903</v>
      </c>
      <c r="G139" s="101" t="s">
        <v>138</v>
      </c>
      <c r="H139" s="101" t="s">
        <v>138</v>
      </c>
    </row>
    <row r="140" spans="1:8" x14ac:dyDescent="0.25">
      <c r="A140" t="s">
        <v>916</v>
      </c>
      <c r="B140" s="43" t="s">
        <v>917</v>
      </c>
      <c r="C140" s="101">
        <v>1473</v>
      </c>
      <c r="D140" s="127">
        <f t="shared" si="6"/>
        <v>13.604212004419475</v>
      </c>
      <c r="E140" s="127">
        <v>2.16996587030716</v>
      </c>
      <c r="F140" s="127">
        <v>5.6401900882552596</v>
      </c>
      <c r="G140" s="101" t="s">
        <v>138</v>
      </c>
      <c r="H140" s="101" t="s">
        <v>138</v>
      </c>
    </row>
    <row r="141" spans="1:8" x14ac:dyDescent="0.25">
      <c r="A141" s="208" t="s">
        <v>882</v>
      </c>
      <c r="B141" s="208" t="s">
        <v>755</v>
      </c>
      <c r="C141" s="133">
        <v>73487</v>
      </c>
      <c r="D141" s="127">
        <f t="shared" si="6"/>
        <v>678.70517825442903</v>
      </c>
      <c r="E141" s="134">
        <v>4.2868280560903296</v>
      </c>
      <c r="F141" s="134">
        <v>8.6625707598519401</v>
      </c>
      <c r="G141" s="133">
        <v>64</v>
      </c>
      <c r="H141" s="127">
        <f t="shared" ref="H141:H142" si="7">(G141/C141)*1000</f>
        <v>0.87090233646767456</v>
      </c>
    </row>
    <row r="142" spans="1:8" ht="15.75" thickBot="1" x14ac:dyDescent="0.3">
      <c r="A142" s="209" t="s">
        <v>882</v>
      </c>
      <c r="B142" s="209" t="s">
        <v>905</v>
      </c>
      <c r="C142" s="147">
        <v>133360</v>
      </c>
      <c r="D142" s="210">
        <f t="shared" si="6"/>
        <v>1231.6752972908223</v>
      </c>
      <c r="E142" s="210">
        <v>3.7016629362015299</v>
      </c>
      <c r="F142" s="210">
        <v>7.5697682265695798</v>
      </c>
      <c r="G142" s="147">
        <f>SUM(G121:G141)</f>
        <v>77</v>
      </c>
      <c r="H142" s="210">
        <f t="shared" si="7"/>
        <v>0.57738452309538091</v>
      </c>
    </row>
    <row r="143" spans="1:8" x14ac:dyDescent="0.25">
      <c r="A143" s="43" t="s">
        <v>882</v>
      </c>
      <c r="B143" s="42" t="s">
        <v>1246</v>
      </c>
      <c r="C143" s="101"/>
      <c r="D143" s="127"/>
      <c r="E143" s="127"/>
      <c r="F143" s="127"/>
      <c r="G143" s="101"/>
      <c r="H143" s="127"/>
    </row>
    <row r="144" spans="1:8" x14ac:dyDescent="0.25">
      <c r="A144" t="s">
        <v>445</v>
      </c>
      <c r="B144" s="43" t="s">
        <v>446</v>
      </c>
      <c r="C144" s="101">
        <v>65924</v>
      </c>
      <c r="D144" s="127">
        <f t="shared" si="6"/>
        <v>608.85544615027118</v>
      </c>
      <c r="E144" s="127">
        <v>3.6509164412292101</v>
      </c>
      <c r="F144" s="127">
        <v>30.778365997208901</v>
      </c>
      <c r="G144" s="101" t="s">
        <v>138</v>
      </c>
      <c r="H144" s="101" t="s">
        <v>138</v>
      </c>
    </row>
    <row r="145" spans="1:8" x14ac:dyDescent="0.25">
      <c r="A145" t="s">
        <v>738</v>
      </c>
      <c r="B145" s="43" t="s">
        <v>739</v>
      </c>
      <c r="C145" s="101">
        <v>22103</v>
      </c>
      <c r="D145" s="127">
        <f t="shared" si="6"/>
        <v>204.13706580698147</v>
      </c>
      <c r="E145" s="127">
        <v>4.6884166553148896</v>
      </c>
      <c r="F145" s="127">
        <v>32.108914921525098</v>
      </c>
      <c r="G145" s="101">
        <v>1</v>
      </c>
      <c r="H145" s="127">
        <f t="shared" ref="H145" si="8">(G145/C145)*1000</f>
        <v>4.5242727231597522E-2</v>
      </c>
    </row>
    <row r="146" spans="1:8" x14ac:dyDescent="0.25">
      <c r="A146" t="s">
        <v>732</v>
      </c>
      <c r="B146" s="43" t="s">
        <v>733</v>
      </c>
      <c r="C146" s="101">
        <v>10773</v>
      </c>
      <c r="D146" s="127">
        <f t="shared" si="6"/>
        <v>99.496385555744055</v>
      </c>
      <c r="E146" s="127">
        <v>1.20965042766827</v>
      </c>
      <c r="F146" s="127">
        <v>56.691636498653999</v>
      </c>
      <c r="G146" s="101" t="s">
        <v>138</v>
      </c>
      <c r="H146" s="101" t="s">
        <v>138</v>
      </c>
    </row>
    <row r="147" spans="1:8" x14ac:dyDescent="0.25">
      <c r="A147" t="s">
        <v>702</v>
      </c>
      <c r="B147" s="43" t="s">
        <v>703</v>
      </c>
      <c r="C147" s="101">
        <v>9744</v>
      </c>
      <c r="D147" s="127">
        <f t="shared" si="6"/>
        <v>89.992832159581383</v>
      </c>
      <c r="E147" s="127">
        <v>4.1453835081225501</v>
      </c>
      <c r="F147" s="127">
        <v>47.830767651888301</v>
      </c>
      <c r="G147" s="101" t="s">
        <v>138</v>
      </c>
      <c r="H147" s="101" t="s">
        <v>138</v>
      </c>
    </row>
    <row r="148" spans="1:8" x14ac:dyDescent="0.25">
      <c r="A148" t="s">
        <v>728</v>
      </c>
      <c r="B148" s="43" t="s">
        <v>1008</v>
      </c>
      <c r="C148" s="101">
        <v>6663</v>
      </c>
      <c r="D148" s="127">
        <f t="shared" si="6"/>
        <v>61.537586276610298</v>
      </c>
      <c r="E148" s="127">
        <v>4.9534604413751602</v>
      </c>
      <c r="F148" s="127">
        <v>64.489719345640097</v>
      </c>
      <c r="G148" s="101">
        <v>1</v>
      </c>
      <c r="H148" s="127">
        <f t="shared" ref="H148" si="9">(G148/C148)*1000</f>
        <v>0.15008254539996999</v>
      </c>
    </row>
    <row r="149" spans="1:8" x14ac:dyDescent="0.25">
      <c r="A149" t="s">
        <v>1005</v>
      </c>
      <c r="B149" s="43" t="s">
        <v>1006</v>
      </c>
      <c r="C149" s="101">
        <v>6477</v>
      </c>
      <c r="D149" s="127">
        <f t="shared" si="6"/>
        <v>59.8197428055838</v>
      </c>
      <c r="E149" s="127">
        <v>1.08729298870143</v>
      </c>
      <c r="F149" s="127">
        <v>32.910761154855599</v>
      </c>
      <c r="G149" s="101" t="s">
        <v>138</v>
      </c>
      <c r="H149" s="101" t="s">
        <v>138</v>
      </c>
    </row>
    <row r="150" spans="1:8" x14ac:dyDescent="0.25">
      <c r="A150" t="s">
        <v>644</v>
      </c>
      <c r="B150" s="43" t="s">
        <v>645</v>
      </c>
      <c r="C150" s="101">
        <v>6288</v>
      </c>
      <c r="D150" s="127">
        <f t="shared" si="6"/>
        <v>58.074192181798821</v>
      </c>
      <c r="E150" s="127">
        <v>1.7067920918367301</v>
      </c>
      <c r="F150" s="127">
        <v>45.605916030534303</v>
      </c>
      <c r="G150" s="101" t="s">
        <v>138</v>
      </c>
      <c r="H150" s="101" t="s">
        <v>138</v>
      </c>
    </row>
    <row r="151" spans="1:8" x14ac:dyDescent="0.25">
      <c r="A151" t="s">
        <v>1009</v>
      </c>
      <c r="B151" s="43" t="s">
        <v>1010</v>
      </c>
      <c r="C151" s="101">
        <v>5730</v>
      </c>
      <c r="D151" s="127">
        <f t="shared" si="6"/>
        <v>52.920661768719341</v>
      </c>
      <c r="E151" s="127">
        <v>1.70050672724095</v>
      </c>
      <c r="F151" s="127">
        <v>55.177312390924897</v>
      </c>
      <c r="G151" s="101" t="s">
        <v>138</v>
      </c>
      <c r="H151" s="101" t="s">
        <v>138</v>
      </c>
    </row>
    <row r="152" spans="1:8" x14ac:dyDescent="0.25">
      <c r="A152" t="s">
        <v>734</v>
      </c>
      <c r="B152" s="43" t="s">
        <v>1007</v>
      </c>
      <c r="C152" s="101">
        <v>5210</v>
      </c>
      <c r="D152" s="127">
        <f t="shared" si="6"/>
        <v>48.118088623914097</v>
      </c>
      <c r="E152" s="127">
        <v>1.5499040307101699</v>
      </c>
      <c r="F152" s="127">
        <v>42.516122840690898</v>
      </c>
      <c r="G152" s="101" t="s">
        <v>138</v>
      </c>
      <c r="H152" s="101" t="s">
        <v>138</v>
      </c>
    </row>
    <row r="153" spans="1:8" x14ac:dyDescent="0.25">
      <c r="A153" t="s">
        <v>730</v>
      </c>
      <c r="B153" s="43" t="s">
        <v>1012</v>
      </c>
      <c r="C153" s="101">
        <v>4765</v>
      </c>
      <c r="D153" s="127">
        <f t="shared" si="6"/>
        <v>44.008194298071146</v>
      </c>
      <c r="E153" s="127">
        <v>2.7852023608768901</v>
      </c>
      <c r="F153" s="127">
        <v>41.031059811122702</v>
      </c>
      <c r="G153" s="101" t="s">
        <v>138</v>
      </c>
      <c r="H153" s="101" t="s">
        <v>138</v>
      </c>
    </row>
    <row r="154" spans="1:8" x14ac:dyDescent="0.25">
      <c r="A154" t="s">
        <v>650</v>
      </c>
      <c r="B154" s="43" t="s">
        <v>1011</v>
      </c>
      <c r="C154" s="101">
        <v>3681</v>
      </c>
      <c r="D154" s="127">
        <f t="shared" si="6"/>
        <v>33.996676434669439</v>
      </c>
      <c r="E154" s="127">
        <v>5.2340308370043997</v>
      </c>
      <c r="F154" s="127">
        <v>29.786742732953002</v>
      </c>
      <c r="G154" s="101" t="s">
        <v>138</v>
      </c>
      <c r="H154" s="101" t="s">
        <v>138</v>
      </c>
    </row>
    <row r="155" spans="1:8" x14ac:dyDescent="0.25">
      <c r="A155" t="s">
        <v>890</v>
      </c>
      <c r="B155" s="43" t="s">
        <v>891</v>
      </c>
      <c r="C155" s="101">
        <v>3580</v>
      </c>
      <c r="D155" s="127">
        <f t="shared" si="6"/>
        <v>33.063868958466884</v>
      </c>
      <c r="E155" s="127">
        <v>1.9849077697037401</v>
      </c>
      <c r="F155" s="127">
        <v>57.186871508379802</v>
      </c>
      <c r="G155" s="101" t="s">
        <v>138</v>
      </c>
      <c r="H155" s="101" t="s">
        <v>138</v>
      </c>
    </row>
    <row r="156" spans="1:8" x14ac:dyDescent="0.25">
      <c r="A156" t="s">
        <v>1013</v>
      </c>
      <c r="B156" s="43" t="s">
        <v>1014</v>
      </c>
      <c r="C156" s="101">
        <v>3423</v>
      </c>
      <c r="D156" s="127">
        <f t="shared" si="6"/>
        <v>31.613861297439151</v>
      </c>
      <c r="E156" s="127">
        <v>2.86526946107784</v>
      </c>
      <c r="F156" s="127">
        <v>29.9091440257084</v>
      </c>
      <c r="G156" s="101" t="s">
        <v>138</v>
      </c>
      <c r="H156" s="101" t="s">
        <v>138</v>
      </c>
    </row>
    <row r="157" spans="1:8" x14ac:dyDescent="0.25">
      <c r="A157" t="s">
        <v>704</v>
      </c>
      <c r="B157" s="43" t="s">
        <v>1018</v>
      </c>
      <c r="C157" s="101">
        <v>3119</v>
      </c>
      <c r="D157" s="127">
        <f t="shared" si="6"/>
        <v>28.806203151245313</v>
      </c>
      <c r="E157" s="127">
        <v>3.2137576342012202</v>
      </c>
      <c r="F157" s="127">
        <v>47.169605642834199</v>
      </c>
      <c r="G157" s="101">
        <v>2</v>
      </c>
      <c r="H157" s="127">
        <f t="shared" ref="H157:H207" si="10">(G157/C157)*1000</f>
        <v>0.64123116383456236</v>
      </c>
    </row>
    <row r="158" spans="1:8" x14ac:dyDescent="0.25">
      <c r="A158" t="s">
        <v>646</v>
      </c>
      <c r="B158" s="43" t="s">
        <v>647</v>
      </c>
      <c r="C158" s="101">
        <v>3111</v>
      </c>
      <c r="D158" s="127">
        <f t="shared" si="6"/>
        <v>28.732317410556004</v>
      </c>
      <c r="E158" s="127">
        <v>1.40637065637065</v>
      </c>
      <c r="F158" s="127">
        <v>61.838637094181898</v>
      </c>
      <c r="G158" s="101" t="s">
        <v>138</v>
      </c>
      <c r="H158" s="101" t="s">
        <v>138</v>
      </c>
    </row>
    <row r="159" spans="1:8" x14ac:dyDescent="0.25">
      <c r="A159" t="s">
        <v>1178</v>
      </c>
      <c r="B159" s="43" t="s">
        <v>434</v>
      </c>
      <c r="C159" s="101">
        <v>3014</v>
      </c>
      <c r="D159" s="127">
        <f t="shared" si="6"/>
        <v>27.836452804698101</v>
      </c>
      <c r="E159" s="127">
        <v>4.2261390089790396</v>
      </c>
      <c r="F159" s="127">
        <v>30.0308560053085</v>
      </c>
      <c r="G159" s="101" t="s">
        <v>138</v>
      </c>
      <c r="H159" s="101" t="s">
        <v>138</v>
      </c>
    </row>
    <row r="160" spans="1:8" x14ac:dyDescent="0.25">
      <c r="A160" t="s">
        <v>433</v>
      </c>
      <c r="B160" s="43" t="s">
        <v>1187</v>
      </c>
      <c r="C160" s="101">
        <v>2884</v>
      </c>
      <c r="D160" s="127">
        <f t="shared" si="6"/>
        <v>26.635809518496789</v>
      </c>
      <c r="E160" s="127">
        <v>1.2214460356269601</v>
      </c>
      <c r="F160" s="127">
        <v>34.937586685159502</v>
      </c>
      <c r="G160" s="101" t="s">
        <v>138</v>
      </c>
      <c r="H160" s="101" t="s">
        <v>138</v>
      </c>
    </row>
    <row r="161" spans="1:8" x14ac:dyDescent="0.25">
      <c r="A161" t="s">
        <v>726</v>
      </c>
      <c r="B161" s="43" t="s">
        <v>727</v>
      </c>
      <c r="C161" s="101">
        <v>2856</v>
      </c>
      <c r="D161" s="127">
        <f t="shared" si="6"/>
        <v>26.3772094260842</v>
      </c>
      <c r="E161" s="127">
        <v>3.5168302945301502</v>
      </c>
      <c r="F161" s="127">
        <v>36.827380952380899</v>
      </c>
      <c r="G161" s="101" t="s">
        <v>138</v>
      </c>
      <c r="H161" s="101" t="s">
        <v>138</v>
      </c>
    </row>
    <row r="162" spans="1:8" x14ac:dyDescent="0.25">
      <c r="A162" t="s">
        <v>1016</v>
      </c>
      <c r="B162" s="43" t="s">
        <v>1017</v>
      </c>
      <c r="C162" s="101">
        <v>2680</v>
      </c>
      <c r="D162" s="127">
        <f t="shared" si="6"/>
        <v>24.751723130919341</v>
      </c>
      <c r="E162" s="127">
        <v>4.4012274645186</v>
      </c>
      <c r="F162" s="127">
        <v>31.041791044776101</v>
      </c>
      <c r="G162" s="101" t="s">
        <v>138</v>
      </c>
      <c r="H162" s="101" t="s">
        <v>138</v>
      </c>
    </row>
    <row r="163" spans="1:8" x14ac:dyDescent="0.25">
      <c r="A163" t="s">
        <v>431</v>
      </c>
      <c r="B163" s="43" t="s">
        <v>1015</v>
      </c>
      <c r="C163" s="101">
        <v>2678</v>
      </c>
      <c r="D163" s="127">
        <f t="shared" si="6"/>
        <v>24.733251695747018</v>
      </c>
      <c r="E163" s="127">
        <v>1.26714125140502</v>
      </c>
      <c r="F163" s="127">
        <v>32.344286781179903</v>
      </c>
      <c r="G163" s="101" t="s">
        <v>138</v>
      </c>
      <c r="H163" s="101" t="s">
        <v>138</v>
      </c>
    </row>
    <row r="164" spans="1:8" x14ac:dyDescent="0.25">
      <c r="A164" s="208"/>
      <c r="B164" s="208" t="s">
        <v>755</v>
      </c>
      <c r="C164" s="133">
        <v>52759</v>
      </c>
      <c r="D164" s="127">
        <f t="shared" si="6"/>
        <v>487.26722412842304</v>
      </c>
      <c r="E164" s="134">
        <v>3.1361928856179002</v>
      </c>
      <c r="F164" s="134">
        <v>39.757884761182702</v>
      </c>
      <c r="G164" s="133">
        <v>112</v>
      </c>
      <c r="H164" s="127">
        <f t="shared" si="10"/>
        <v>2.1228605545973198</v>
      </c>
    </row>
    <row r="165" spans="1:8" ht="15.75" thickBot="1" x14ac:dyDescent="0.3">
      <c r="A165" s="209"/>
      <c r="B165" s="209" t="s">
        <v>905</v>
      </c>
      <c r="C165" s="147">
        <v>221423</v>
      </c>
      <c r="D165" s="210">
        <f t="shared" si="6"/>
        <v>2045.0002950811768</v>
      </c>
      <c r="E165" s="210">
        <v>3.3165964144219102</v>
      </c>
      <c r="F165" s="210">
        <v>38.767828352850302</v>
      </c>
      <c r="G165" s="147">
        <f>SUM(G144:G164)</f>
        <v>116</v>
      </c>
      <c r="H165" s="210">
        <f t="shared" si="10"/>
        <v>0.52388414934311245</v>
      </c>
    </row>
    <row r="166" spans="1:8" x14ac:dyDescent="0.25">
      <c r="A166" s="43" t="s">
        <v>882</v>
      </c>
      <c r="B166" s="42" t="s">
        <v>100</v>
      </c>
      <c r="C166" s="101"/>
      <c r="D166" s="127"/>
      <c r="E166" s="127"/>
      <c r="F166" s="127"/>
      <c r="G166" s="101"/>
      <c r="H166" s="127"/>
    </row>
    <row r="167" spans="1:8" x14ac:dyDescent="0.25">
      <c r="A167" t="s">
        <v>367</v>
      </c>
      <c r="B167" s="43" t="s">
        <v>903</v>
      </c>
      <c r="C167" s="101">
        <v>25329</v>
      </c>
      <c r="D167" s="127">
        <f t="shared" si="6"/>
        <v>233.93149073994633</v>
      </c>
      <c r="E167" s="127">
        <v>4.3489659535766503</v>
      </c>
      <c r="F167" s="127">
        <v>57.245647281771802</v>
      </c>
      <c r="G167" s="101">
        <v>65</v>
      </c>
      <c r="H167" s="127">
        <f t="shared" si="10"/>
        <v>2.5662284338110468</v>
      </c>
    </row>
    <row r="168" spans="1:8" x14ac:dyDescent="0.25">
      <c r="A168" t="s">
        <v>629</v>
      </c>
      <c r="B168" s="43" t="s">
        <v>1019</v>
      </c>
      <c r="C168" s="101">
        <v>18432</v>
      </c>
      <c r="D168" s="127">
        <f t="shared" si="6"/>
        <v>170.23274654817365</v>
      </c>
      <c r="E168" s="127">
        <v>2.88030846095362</v>
      </c>
      <c r="F168" s="127">
        <v>57.260022785222098</v>
      </c>
      <c r="G168" s="101">
        <v>20</v>
      </c>
      <c r="H168" s="127">
        <f t="shared" si="10"/>
        <v>1.0850694444444444</v>
      </c>
    </row>
    <row r="169" spans="1:8" x14ac:dyDescent="0.25">
      <c r="A169" t="s">
        <v>315</v>
      </c>
      <c r="B169" s="43" t="s">
        <v>316</v>
      </c>
      <c r="C169" s="101">
        <v>14240</v>
      </c>
      <c r="D169" s="127">
        <f t="shared" si="6"/>
        <v>131.51661842697442</v>
      </c>
      <c r="E169" s="127">
        <v>7.35622136059217</v>
      </c>
      <c r="F169" s="127">
        <v>71.051260445193407</v>
      </c>
      <c r="G169" s="101">
        <v>368</v>
      </c>
      <c r="H169" s="127">
        <f t="shared" si="10"/>
        <v>25.842696629213481</v>
      </c>
    </row>
    <row r="170" spans="1:8" x14ac:dyDescent="0.25">
      <c r="A170" t="s">
        <v>519</v>
      </c>
      <c r="B170" s="43" t="s">
        <v>520</v>
      </c>
      <c r="C170" s="101">
        <v>12712</v>
      </c>
      <c r="D170" s="127">
        <f t="shared" si="6"/>
        <v>117.40444195531593</v>
      </c>
      <c r="E170" s="127">
        <v>2.8936914031463501</v>
      </c>
      <c r="F170" s="127">
        <v>53.106662471485798</v>
      </c>
      <c r="G170" s="101">
        <v>133</v>
      </c>
      <c r="H170" s="127">
        <f t="shared" si="10"/>
        <v>10.462555066079295</v>
      </c>
    </row>
    <row r="171" spans="1:8" x14ac:dyDescent="0.25">
      <c r="A171" t="s">
        <v>509</v>
      </c>
      <c r="B171" s="43" t="s">
        <v>1021</v>
      </c>
      <c r="C171" s="101">
        <v>10291</v>
      </c>
      <c r="D171" s="127">
        <f t="shared" si="6"/>
        <v>95.044769679213047</v>
      </c>
      <c r="E171" s="127">
        <v>6.5732733320289496</v>
      </c>
      <c r="F171" s="127">
        <v>77.519770717963596</v>
      </c>
      <c r="G171" s="101">
        <v>265</v>
      </c>
      <c r="H171" s="127">
        <f t="shared" si="10"/>
        <v>25.750655912933631</v>
      </c>
    </row>
    <row r="172" spans="1:8" x14ac:dyDescent="0.25">
      <c r="A172" t="s">
        <v>321</v>
      </c>
      <c r="B172" s="43" t="s">
        <v>1020</v>
      </c>
      <c r="C172" s="101">
        <v>9637</v>
      </c>
      <c r="D172" s="127">
        <f t="shared" si="6"/>
        <v>89.004610377861837</v>
      </c>
      <c r="E172" s="127">
        <v>2.3084907618849901</v>
      </c>
      <c r="F172" s="127">
        <v>51.855660475251597</v>
      </c>
      <c r="G172" s="101">
        <v>7</v>
      </c>
      <c r="H172" s="127">
        <f t="shared" si="10"/>
        <v>0.72636712669918024</v>
      </c>
    </row>
    <row r="173" spans="1:8" x14ac:dyDescent="0.25">
      <c r="A173" t="s">
        <v>627</v>
      </c>
      <c r="B173" s="43" t="s">
        <v>1004</v>
      </c>
      <c r="C173" s="101">
        <v>9543</v>
      </c>
      <c r="D173" s="127">
        <f t="shared" si="6"/>
        <v>88.136452924762423</v>
      </c>
      <c r="E173" s="127">
        <v>4.38420333998529</v>
      </c>
      <c r="F173" s="127">
        <v>38.579377554228202</v>
      </c>
      <c r="G173" s="101">
        <v>13</v>
      </c>
      <c r="H173" s="127">
        <f t="shared" si="10"/>
        <v>1.362255056062035</v>
      </c>
    </row>
    <row r="174" spans="1:8" x14ac:dyDescent="0.25">
      <c r="A174" t="s">
        <v>1022</v>
      </c>
      <c r="B174" s="43" t="s">
        <v>1023</v>
      </c>
      <c r="C174" s="101">
        <v>8574</v>
      </c>
      <c r="D174" s="127">
        <f t="shared" si="6"/>
        <v>79.187042583769582</v>
      </c>
      <c r="E174" s="127">
        <v>2.6902758298270202</v>
      </c>
      <c r="F174" s="127">
        <v>48.858875670632102</v>
      </c>
      <c r="G174" s="101">
        <v>16</v>
      </c>
      <c r="H174" s="127">
        <f t="shared" si="10"/>
        <v>1.8661068346162819</v>
      </c>
    </row>
    <row r="175" spans="1:8" x14ac:dyDescent="0.25">
      <c r="A175" t="s">
        <v>204</v>
      </c>
      <c r="B175" s="43" t="s">
        <v>582</v>
      </c>
      <c r="C175" s="101">
        <v>6905</v>
      </c>
      <c r="D175" s="127">
        <f t="shared" si="6"/>
        <v>63.772629932461967</v>
      </c>
      <c r="E175" s="127">
        <v>4.06506303434284</v>
      </c>
      <c r="F175" s="127">
        <v>62.603910209992698</v>
      </c>
      <c r="G175" s="101">
        <v>15</v>
      </c>
      <c r="H175" s="127">
        <f t="shared" si="10"/>
        <v>2.172338884866039</v>
      </c>
    </row>
    <row r="176" spans="1:8" x14ac:dyDescent="0.25">
      <c r="A176" t="s">
        <v>714</v>
      </c>
      <c r="B176" s="43" t="s">
        <v>1026</v>
      </c>
      <c r="C176" s="101">
        <v>6715</v>
      </c>
      <c r="D176" s="127">
        <f t="shared" si="6"/>
        <v>62.017843591090816</v>
      </c>
      <c r="E176" s="127">
        <v>7.3192516596258299</v>
      </c>
      <c r="F176" s="127">
        <v>64.667658877809203</v>
      </c>
      <c r="G176" s="101">
        <v>392</v>
      </c>
      <c r="H176" s="127">
        <f t="shared" si="10"/>
        <v>58.376768428890543</v>
      </c>
    </row>
    <row r="177" spans="1:8" x14ac:dyDescent="0.25">
      <c r="A177" t="s">
        <v>1024</v>
      </c>
      <c r="B177" s="43" t="s">
        <v>1025</v>
      </c>
      <c r="C177" s="101">
        <v>6357</v>
      </c>
      <c r="D177" s="127">
        <f t="shared" si="6"/>
        <v>58.711456695244131</v>
      </c>
      <c r="E177" s="127">
        <v>4.82316784869976</v>
      </c>
      <c r="F177" s="127">
        <v>60.605159666509302</v>
      </c>
      <c r="G177" s="101">
        <v>25</v>
      </c>
      <c r="H177" s="127">
        <f t="shared" si="10"/>
        <v>3.9326726443290858</v>
      </c>
    </row>
    <row r="178" spans="1:8" x14ac:dyDescent="0.25">
      <c r="A178" t="s">
        <v>753</v>
      </c>
      <c r="B178" s="43" t="s">
        <v>754</v>
      </c>
      <c r="C178" s="101">
        <v>5680</v>
      </c>
      <c r="D178" s="127">
        <f t="shared" si="6"/>
        <v>52.458875889411146</v>
      </c>
      <c r="E178" s="127">
        <v>1.84840472413185</v>
      </c>
      <c r="F178" s="127">
        <v>42.021654929577402</v>
      </c>
      <c r="G178" s="101">
        <v>2</v>
      </c>
      <c r="H178" s="101" t="s">
        <v>138</v>
      </c>
    </row>
    <row r="179" spans="1:8" x14ac:dyDescent="0.25">
      <c r="A179" t="s">
        <v>661</v>
      </c>
      <c r="B179" s="43" t="s">
        <v>662</v>
      </c>
      <c r="C179" s="101">
        <v>5057</v>
      </c>
      <c r="D179" s="127">
        <f t="shared" si="6"/>
        <v>46.705023833231017</v>
      </c>
      <c r="E179" s="127">
        <v>5.5129831516352796</v>
      </c>
      <c r="F179" s="127">
        <v>51.567925647617102</v>
      </c>
      <c r="G179" s="101">
        <v>5</v>
      </c>
      <c r="H179" s="127">
        <f t="shared" si="10"/>
        <v>0.98872849515523031</v>
      </c>
    </row>
    <row r="180" spans="1:8" x14ac:dyDescent="0.25">
      <c r="A180" t="s">
        <v>634</v>
      </c>
      <c r="B180" s="43" t="s">
        <v>1336</v>
      </c>
      <c r="C180" s="101">
        <v>5032</v>
      </c>
      <c r="D180" s="127">
        <f t="shared" si="6"/>
        <v>46.47413089357692</v>
      </c>
      <c r="E180" s="127">
        <v>1.6485514485514401</v>
      </c>
      <c r="F180" s="127">
        <v>68.484697933227295</v>
      </c>
      <c r="G180" s="101">
        <v>1</v>
      </c>
      <c r="H180" s="127">
        <f t="shared" si="10"/>
        <v>0.1987281399046105</v>
      </c>
    </row>
    <row r="181" spans="1:8" x14ac:dyDescent="0.25">
      <c r="A181" t="s">
        <v>716</v>
      </c>
      <c r="B181" s="43" t="s">
        <v>1337</v>
      </c>
      <c r="C181" s="101">
        <v>5007</v>
      </c>
      <c r="D181" s="127">
        <f t="shared" si="6"/>
        <v>46.243237953922822</v>
      </c>
      <c r="E181" s="127">
        <v>1.5648594377509999</v>
      </c>
      <c r="F181" s="127">
        <v>69.1158378270421</v>
      </c>
      <c r="G181" s="101" t="s">
        <v>138</v>
      </c>
      <c r="H181" s="101" t="s">
        <v>138</v>
      </c>
    </row>
    <row r="182" spans="1:8" x14ac:dyDescent="0.25">
      <c r="A182" t="s">
        <v>996</v>
      </c>
      <c r="B182" s="43" t="s">
        <v>997</v>
      </c>
      <c r="C182" s="101">
        <v>4942</v>
      </c>
      <c r="D182" s="127">
        <f t="shared" si="6"/>
        <v>45.642916310822166</v>
      </c>
      <c r="E182" s="127">
        <v>3.0170612070803999</v>
      </c>
      <c r="F182" s="127">
        <v>49.653986240388498</v>
      </c>
      <c r="G182" s="101">
        <v>30</v>
      </c>
      <c r="H182" s="127">
        <f t="shared" si="10"/>
        <v>6.0704168352893566</v>
      </c>
    </row>
    <row r="183" spans="1:8" x14ac:dyDescent="0.25">
      <c r="A183" t="s">
        <v>1028</v>
      </c>
      <c r="B183" s="43" t="s">
        <v>1029</v>
      </c>
      <c r="C183" s="101">
        <v>4859</v>
      </c>
      <c r="D183" s="127">
        <f t="shared" si="6"/>
        <v>44.876351751170553</v>
      </c>
      <c r="E183" s="127">
        <v>6.0701030927834996</v>
      </c>
      <c r="F183" s="127">
        <v>64.326610413665307</v>
      </c>
      <c r="G183" s="101">
        <v>69</v>
      </c>
      <c r="H183" s="127">
        <f t="shared" si="10"/>
        <v>14.200452768059272</v>
      </c>
    </row>
    <row r="184" spans="1:8" x14ac:dyDescent="0.25">
      <c r="A184" t="s">
        <v>658</v>
      </c>
      <c r="B184" s="43" t="s">
        <v>659</v>
      </c>
      <c r="C184" s="101">
        <v>4480</v>
      </c>
      <c r="D184" s="127">
        <f t="shared" si="6"/>
        <v>41.376014786014423</v>
      </c>
      <c r="E184" s="127">
        <v>2.6309789897183702</v>
      </c>
      <c r="F184" s="127">
        <v>44.6040178571428</v>
      </c>
      <c r="G184" s="101" t="s">
        <v>138</v>
      </c>
      <c r="H184" s="101" t="s">
        <v>138</v>
      </c>
    </row>
    <row r="185" spans="1:8" x14ac:dyDescent="0.25">
      <c r="A185" t="s">
        <v>186</v>
      </c>
      <c r="B185" s="43" t="s">
        <v>1027</v>
      </c>
      <c r="C185" s="101">
        <v>4322</v>
      </c>
      <c r="D185" s="127">
        <f t="shared" si="6"/>
        <v>39.916771407400525</v>
      </c>
      <c r="E185" s="127">
        <v>9.8076031525266494</v>
      </c>
      <c r="F185" s="127">
        <v>70.25</v>
      </c>
      <c r="G185" s="101">
        <v>205</v>
      </c>
      <c r="H185" s="127">
        <f t="shared" si="10"/>
        <v>47.431744562702455</v>
      </c>
    </row>
    <row r="186" spans="1:8" x14ac:dyDescent="0.25">
      <c r="A186" t="s">
        <v>359</v>
      </c>
      <c r="B186" s="43" t="s">
        <v>1338</v>
      </c>
      <c r="C186" s="101">
        <v>4135</v>
      </c>
      <c r="D186" s="127">
        <f t="shared" si="6"/>
        <v>38.189692218787869</v>
      </c>
      <c r="E186" s="127">
        <v>2.6230936819172102</v>
      </c>
      <c r="F186" s="127">
        <v>53.138089480048301</v>
      </c>
      <c r="G186" s="101" t="s">
        <v>138</v>
      </c>
      <c r="H186" s="101" t="s">
        <v>138</v>
      </c>
    </row>
    <row r="187" spans="1:8" x14ac:dyDescent="0.25">
      <c r="A187" s="43"/>
      <c r="B187" s="208" t="s">
        <v>755</v>
      </c>
      <c r="C187" s="133">
        <v>157160</v>
      </c>
      <c r="D187" s="127">
        <f t="shared" si="6"/>
        <v>1451.485375841524</v>
      </c>
      <c r="E187" s="134">
        <v>5.0614780860680399</v>
      </c>
      <c r="F187" s="134">
        <v>56.542034370645602</v>
      </c>
      <c r="G187" s="133">
        <v>2962</v>
      </c>
      <c r="H187" s="127">
        <f t="shared" si="10"/>
        <v>18.847034868923391</v>
      </c>
    </row>
    <row r="188" spans="1:8" ht="15.75" thickBot="1" x14ac:dyDescent="0.3">
      <c r="A188" s="209"/>
      <c r="B188" s="209" t="s">
        <v>905</v>
      </c>
      <c r="C188" s="147">
        <v>2022</v>
      </c>
      <c r="D188" s="210">
        <f t="shared" si="6"/>
        <v>18.674620959223475</v>
      </c>
      <c r="E188" s="210">
        <v>4.70296744543269</v>
      </c>
      <c r="F188" s="210">
        <v>57.196066762664401</v>
      </c>
      <c r="G188" s="147">
        <f>SUM(G167:G187)</f>
        <v>4593</v>
      </c>
      <c r="H188" s="210">
        <f t="shared" si="10"/>
        <v>2271.5133531157271</v>
      </c>
    </row>
    <row r="189" spans="1:8" x14ac:dyDescent="0.25">
      <c r="A189" s="43"/>
      <c r="B189" s="42" t="s">
        <v>1254</v>
      </c>
      <c r="C189" s="101"/>
      <c r="D189" s="127"/>
      <c r="E189" s="127"/>
      <c r="F189" s="127"/>
      <c r="G189" s="101"/>
      <c r="H189" s="127"/>
    </row>
    <row r="190" spans="1:8" x14ac:dyDescent="0.25">
      <c r="A190" t="s">
        <v>921</v>
      </c>
      <c r="B190" s="43" t="s">
        <v>1181</v>
      </c>
      <c r="C190" s="101">
        <v>4914</v>
      </c>
      <c r="D190" s="127">
        <f t="shared" si="6"/>
        <v>45.384316218409573</v>
      </c>
      <c r="E190" s="127">
        <v>37.309821611646498</v>
      </c>
      <c r="F190" s="127">
        <v>65.035205535205506</v>
      </c>
      <c r="G190" s="101">
        <v>1503</v>
      </c>
      <c r="H190" s="127">
        <f t="shared" si="10"/>
        <v>305.8608058608059</v>
      </c>
    </row>
    <row r="191" spans="1:8" x14ac:dyDescent="0.25">
      <c r="A191" t="s">
        <v>1157</v>
      </c>
      <c r="B191" s="43" t="s">
        <v>1179</v>
      </c>
      <c r="C191" s="101">
        <v>1435</v>
      </c>
      <c r="D191" s="127">
        <f t="shared" si="6"/>
        <v>13.253254736145244</v>
      </c>
      <c r="E191" s="127">
        <v>16.795374912403599</v>
      </c>
      <c r="F191" s="127">
        <v>66.064111498257802</v>
      </c>
      <c r="G191" s="101">
        <v>589</v>
      </c>
      <c r="H191" s="127">
        <f t="shared" si="10"/>
        <v>410.45296167247386</v>
      </c>
    </row>
    <row r="192" spans="1:8" x14ac:dyDescent="0.25">
      <c r="A192" t="s">
        <v>519</v>
      </c>
      <c r="B192" s="43" t="s">
        <v>520</v>
      </c>
      <c r="C192" s="101">
        <v>1317</v>
      </c>
      <c r="D192" s="127">
        <f t="shared" si="6"/>
        <v>12.163440060977901</v>
      </c>
      <c r="E192" s="127">
        <v>17.040581929555799</v>
      </c>
      <c r="F192" s="127">
        <v>58.976461655277099</v>
      </c>
      <c r="G192" s="101">
        <v>274</v>
      </c>
      <c r="H192" s="127">
        <f t="shared" si="10"/>
        <v>208.04859529233104</v>
      </c>
    </row>
    <row r="193" spans="1:8" x14ac:dyDescent="0.25">
      <c r="A193" t="s">
        <v>1031</v>
      </c>
      <c r="B193" s="43" t="s">
        <v>1032</v>
      </c>
      <c r="C193" s="101">
        <v>1163</v>
      </c>
      <c r="D193" s="127">
        <f t="shared" si="6"/>
        <v>10.741139552708654</v>
      </c>
      <c r="E193" s="127">
        <v>13.7872340425531</v>
      </c>
      <c r="F193" s="127">
        <v>65.8392089423903</v>
      </c>
      <c r="G193" s="101">
        <v>648</v>
      </c>
      <c r="H193" s="127">
        <f t="shared" si="10"/>
        <v>557.17970765262248</v>
      </c>
    </row>
    <row r="194" spans="1:8" x14ac:dyDescent="0.25">
      <c r="A194" t="s">
        <v>899</v>
      </c>
      <c r="B194" s="43" t="s">
        <v>900</v>
      </c>
      <c r="C194" s="101">
        <v>960</v>
      </c>
      <c r="D194" s="127">
        <f t="shared" si="6"/>
        <v>8.8662888827173774</v>
      </c>
      <c r="E194" s="127">
        <v>10.0657476139978</v>
      </c>
      <c r="F194" s="127">
        <v>66.5104166666666</v>
      </c>
      <c r="G194" s="101">
        <v>389</v>
      </c>
      <c r="H194" s="127">
        <f t="shared" si="10"/>
        <v>405.20833333333331</v>
      </c>
    </row>
    <row r="195" spans="1:8" x14ac:dyDescent="0.25">
      <c r="A195" t="s">
        <v>509</v>
      </c>
      <c r="B195" s="43" t="s">
        <v>1299</v>
      </c>
      <c r="C195" s="101">
        <v>878</v>
      </c>
      <c r="D195" s="127">
        <f t="shared" si="6"/>
        <v>8.1089600406519349</v>
      </c>
      <c r="E195" s="127">
        <v>3.5883027522935702</v>
      </c>
      <c r="F195" s="127">
        <v>78.110478359908797</v>
      </c>
      <c r="G195" s="101">
        <v>89</v>
      </c>
      <c r="H195" s="127">
        <f t="shared" si="10"/>
        <v>101.36674259681092</v>
      </c>
    </row>
    <row r="196" spans="1:8" x14ac:dyDescent="0.25">
      <c r="A196" t="s">
        <v>884</v>
      </c>
      <c r="B196" s="43" t="s">
        <v>885</v>
      </c>
      <c r="C196" s="101">
        <v>802</v>
      </c>
      <c r="D196" s="127">
        <f t="shared" si="6"/>
        <v>7.4070455041034764</v>
      </c>
      <c r="E196" s="127">
        <v>9.0231362467866294</v>
      </c>
      <c r="F196" s="127">
        <v>70.198254364089706</v>
      </c>
      <c r="G196" s="101">
        <v>257</v>
      </c>
      <c r="H196" s="127">
        <f t="shared" si="10"/>
        <v>320.44887780548629</v>
      </c>
    </row>
    <row r="197" spans="1:8" x14ac:dyDescent="0.25">
      <c r="A197" t="s">
        <v>606</v>
      </c>
      <c r="B197" s="43" t="s">
        <v>607</v>
      </c>
      <c r="C197" s="101">
        <v>774</v>
      </c>
      <c r="D197" s="127">
        <f t="shared" si="6"/>
        <v>7.1484454116908855</v>
      </c>
      <c r="E197" s="127">
        <v>6.3456953642384102</v>
      </c>
      <c r="F197" s="127">
        <v>67.325581395348806</v>
      </c>
      <c r="G197" s="101">
        <v>174</v>
      </c>
      <c r="H197" s="127">
        <f t="shared" si="10"/>
        <v>224.80620155038761</v>
      </c>
    </row>
    <row r="198" spans="1:8" x14ac:dyDescent="0.25">
      <c r="A198" t="s">
        <v>610</v>
      </c>
      <c r="B198" s="43" t="s">
        <v>611</v>
      </c>
      <c r="C198" s="101">
        <v>702</v>
      </c>
      <c r="D198" s="127">
        <f t="shared" si="6"/>
        <v>6.4834737454870819</v>
      </c>
      <c r="E198" s="127">
        <v>13.007215007215001</v>
      </c>
      <c r="F198" s="127">
        <v>69.757834757834701</v>
      </c>
      <c r="G198" s="101">
        <v>156</v>
      </c>
      <c r="H198" s="127">
        <f t="shared" si="10"/>
        <v>222.2222222222222</v>
      </c>
    </row>
    <row r="199" spans="1:8" x14ac:dyDescent="0.25">
      <c r="A199" t="s">
        <v>634</v>
      </c>
      <c r="B199" s="43" t="s">
        <v>1301</v>
      </c>
      <c r="C199" s="101">
        <v>688</v>
      </c>
      <c r="D199" s="127">
        <f t="shared" si="6"/>
        <v>6.3541736992807865</v>
      </c>
      <c r="E199" s="127">
        <v>1.37134502923976</v>
      </c>
      <c r="F199" s="127">
        <v>69.180232558139494</v>
      </c>
      <c r="G199" s="101">
        <v>7</v>
      </c>
      <c r="H199" s="127">
        <f t="shared" si="10"/>
        <v>10.174418604651164</v>
      </c>
    </row>
    <row r="200" spans="1:8" x14ac:dyDescent="0.25">
      <c r="A200" t="s">
        <v>608</v>
      </c>
      <c r="B200" s="43" t="s">
        <v>609</v>
      </c>
      <c r="C200" s="101">
        <v>675</v>
      </c>
      <c r="D200" s="127">
        <f t="shared" si="6"/>
        <v>6.2341093706606552</v>
      </c>
      <c r="E200" s="127">
        <v>3.4204204204204198</v>
      </c>
      <c r="F200" s="127">
        <v>67.832592592592505</v>
      </c>
      <c r="G200" s="101">
        <v>20</v>
      </c>
      <c r="H200" s="127">
        <f t="shared" si="10"/>
        <v>29.62962962962963</v>
      </c>
    </row>
    <row r="201" spans="1:8" x14ac:dyDescent="0.25">
      <c r="A201" t="s">
        <v>1169</v>
      </c>
      <c r="B201" s="43" t="s">
        <v>1188</v>
      </c>
      <c r="C201" s="101">
        <v>624</v>
      </c>
      <c r="D201" s="127">
        <f t="shared" si="6"/>
        <v>5.7630877737662951</v>
      </c>
      <c r="E201" s="127">
        <v>3.4108019639934501</v>
      </c>
      <c r="F201" s="127">
        <v>68.862179487179404</v>
      </c>
      <c r="G201" s="101">
        <v>23</v>
      </c>
      <c r="H201" s="127">
        <f t="shared" si="10"/>
        <v>36.858974358974358</v>
      </c>
    </row>
    <row r="202" spans="1:8" x14ac:dyDescent="0.25">
      <c r="A202" t="s">
        <v>716</v>
      </c>
      <c r="B202" s="43" t="s">
        <v>1030</v>
      </c>
      <c r="C202" s="101">
        <v>574</v>
      </c>
      <c r="D202" s="127">
        <f t="shared" si="6"/>
        <v>5.3013018944580983</v>
      </c>
      <c r="E202" s="127">
        <v>1.39229422066549</v>
      </c>
      <c r="F202" s="127">
        <v>70.233449477351897</v>
      </c>
      <c r="G202" s="101">
        <v>3</v>
      </c>
      <c r="H202" s="127">
        <f t="shared" si="10"/>
        <v>5.2264808362369344</v>
      </c>
    </row>
    <row r="203" spans="1:8" x14ac:dyDescent="0.25">
      <c r="A203" t="s">
        <v>714</v>
      </c>
      <c r="B203" s="43" t="s">
        <v>1026</v>
      </c>
      <c r="C203" s="101">
        <v>539</v>
      </c>
      <c r="D203" s="127">
        <f t="shared" ref="D203:D266" si="11">(C203/$E$1)*100000</f>
        <v>4.9780517789423611</v>
      </c>
      <c r="E203" s="127">
        <v>8.9718045112781901</v>
      </c>
      <c r="F203" s="127">
        <v>70.4730983302411</v>
      </c>
      <c r="G203" s="101">
        <v>142</v>
      </c>
      <c r="H203" s="127">
        <f t="shared" si="10"/>
        <v>263.45083487940627</v>
      </c>
    </row>
    <row r="204" spans="1:8" x14ac:dyDescent="0.25">
      <c r="A204" t="s">
        <v>315</v>
      </c>
      <c r="B204" s="43" t="s">
        <v>316</v>
      </c>
      <c r="C204" s="101">
        <v>513</v>
      </c>
      <c r="D204" s="127">
        <f t="shared" si="11"/>
        <v>4.7379231217020985</v>
      </c>
      <c r="E204" s="127">
        <v>3.6856581532416501</v>
      </c>
      <c r="F204" s="127">
        <v>70.822612085769904</v>
      </c>
      <c r="G204" s="101">
        <v>76</v>
      </c>
      <c r="H204" s="127">
        <f t="shared" si="10"/>
        <v>148.14814814814815</v>
      </c>
    </row>
    <row r="205" spans="1:8" x14ac:dyDescent="0.25">
      <c r="A205" t="s">
        <v>951</v>
      </c>
      <c r="B205" s="43" t="s">
        <v>1300</v>
      </c>
      <c r="C205" s="101">
        <v>510</v>
      </c>
      <c r="D205" s="127">
        <f t="shared" si="11"/>
        <v>4.7102159689436069</v>
      </c>
      <c r="E205" s="127">
        <v>21.399598393574198</v>
      </c>
      <c r="F205" s="127">
        <v>63.374509803921498</v>
      </c>
      <c r="G205" s="101">
        <v>216</v>
      </c>
      <c r="H205" s="127">
        <f t="shared" si="10"/>
        <v>423.52941176470586</v>
      </c>
    </row>
    <row r="206" spans="1:8" x14ac:dyDescent="0.25">
      <c r="A206" t="s">
        <v>1034</v>
      </c>
      <c r="B206" s="43" t="s">
        <v>1302</v>
      </c>
      <c r="C206" s="101">
        <v>503</v>
      </c>
      <c r="D206" s="127">
        <f t="shared" si="11"/>
        <v>4.6455659458404597</v>
      </c>
      <c r="E206" s="127">
        <v>12.343999999999999</v>
      </c>
      <c r="F206" s="127">
        <v>45.819085487077501</v>
      </c>
      <c r="G206" s="101">
        <v>70</v>
      </c>
      <c r="H206" s="127">
        <f t="shared" si="10"/>
        <v>139.16500994035786</v>
      </c>
    </row>
    <row r="207" spans="1:8" x14ac:dyDescent="0.25">
      <c r="A207" t="s">
        <v>186</v>
      </c>
      <c r="B207" s="43" t="s">
        <v>1027</v>
      </c>
      <c r="C207" s="101">
        <v>473</v>
      </c>
      <c r="D207" s="127">
        <f t="shared" si="11"/>
        <v>4.3684944182555414</v>
      </c>
      <c r="E207" s="127">
        <v>6.9829787234042504</v>
      </c>
      <c r="F207" s="127">
        <v>70.858350951374206</v>
      </c>
      <c r="G207" s="101">
        <v>72</v>
      </c>
      <c r="H207" s="127">
        <f t="shared" si="10"/>
        <v>152.21987315010571</v>
      </c>
    </row>
    <row r="208" spans="1:8" x14ac:dyDescent="0.25">
      <c r="A208" t="s">
        <v>888</v>
      </c>
      <c r="B208" s="43" t="s">
        <v>1269</v>
      </c>
      <c r="C208" s="101">
        <v>441</v>
      </c>
      <c r="D208" s="127">
        <f t="shared" si="11"/>
        <v>4.0729514554982948</v>
      </c>
      <c r="E208" s="127">
        <v>13.462242562928999</v>
      </c>
      <c r="F208" s="127">
        <v>65.863945578231295</v>
      </c>
      <c r="G208" s="101">
        <v>153</v>
      </c>
      <c r="H208" s="127">
        <f t="shared" ref="H208:H257" si="12">(G208/C208)*1000</f>
        <v>346.9387755102041</v>
      </c>
    </row>
    <row r="209" spans="1:8" x14ac:dyDescent="0.25">
      <c r="A209" t="s">
        <v>621</v>
      </c>
      <c r="B209" s="43" t="s">
        <v>1368</v>
      </c>
      <c r="C209" s="101">
        <v>402</v>
      </c>
      <c r="D209" s="127">
        <f t="shared" si="11"/>
        <v>3.7127584696379019</v>
      </c>
      <c r="E209" s="127">
        <v>14.3492462311557</v>
      </c>
      <c r="F209" s="127">
        <v>68.753731343283505</v>
      </c>
      <c r="G209" s="101">
        <v>84</v>
      </c>
      <c r="H209" s="127">
        <f t="shared" si="12"/>
        <v>208.955223880597</v>
      </c>
    </row>
    <row r="210" spans="1:8" x14ac:dyDescent="0.25">
      <c r="A210" s="208"/>
      <c r="B210" s="208" t="s">
        <v>755</v>
      </c>
      <c r="C210" s="133">
        <v>19512</v>
      </c>
      <c r="D210" s="127">
        <f t="shared" si="11"/>
        <v>180.2073215412307</v>
      </c>
      <c r="E210" s="134">
        <v>8.0520345509418192</v>
      </c>
      <c r="F210" s="134">
        <v>58.496002460024599</v>
      </c>
      <c r="G210" s="133">
        <v>2692</v>
      </c>
      <c r="H210" s="127">
        <f t="shared" si="12"/>
        <v>137.96637966379663</v>
      </c>
    </row>
    <row r="211" spans="1:8" ht="15.75" thickBot="1" x14ac:dyDescent="0.3">
      <c r="A211" s="209"/>
      <c r="B211" s="209" t="s">
        <v>905</v>
      </c>
      <c r="C211" s="147">
        <v>38067</v>
      </c>
      <c r="D211" s="210">
        <f t="shared" si="11"/>
        <v>351.57606135250245</v>
      </c>
      <c r="E211" s="210">
        <v>12.6863648468708</v>
      </c>
      <c r="F211" s="210">
        <v>62.389155961856702</v>
      </c>
      <c r="G211" s="147">
        <f>SUM(G190:G210)</f>
        <v>7637</v>
      </c>
      <c r="H211" s="210">
        <f t="shared" si="12"/>
        <v>200.61995954501273</v>
      </c>
    </row>
    <row r="212" spans="1:8" x14ac:dyDescent="0.25">
      <c r="A212" s="43" t="s">
        <v>882</v>
      </c>
      <c r="B212" s="42" t="s">
        <v>112</v>
      </c>
      <c r="C212" s="101"/>
      <c r="D212" s="127"/>
      <c r="E212" s="127"/>
      <c r="F212" s="127"/>
      <c r="G212" s="101"/>
      <c r="H212" s="127"/>
    </row>
    <row r="213" spans="1:8" x14ac:dyDescent="0.25">
      <c r="A213" t="s">
        <v>716</v>
      </c>
      <c r="B213" s="43" t="s">
        <v>1030</v>
      </c>
      <c r="C213" s="101">
        <v>21508</v>
      </c>
      <c r="D213" s="127">
        <f t="shared" si="11"/>
        <v>198.64181384321392</v>
      </c>
      <c r="E213" s="127">
        <v>6.6560959732167699</v>
      </c>
      <c r="F213" s="127">
        <v>67.682040076247105</v>
      </c>
      <c r="G213" s="101">
        <v>5</v>
      </c>
      <c r="H213" s="127">
        <f t="shared" si="12"/>
        <v>0.23247163846010788</v>
      </c>
    </row>
    <row r="214" spans="1:8" x14ac:dyDescent="0.25">
      <c r="A214" t="s">
        <v>634</v>
      </c>
      <c r="B214" s="43" t="s">
        <v>1033</v>
      </c>
      <c r="C214" s="101">
        <v>20488</v>
      </c>
      <c r="D214" s="127">
        <f t="shared" si="11"/>
        <v>189.22138190532669</v>
      </c>
      <c r="E214" s="127">
        <v>7.5601777256969802</v>
      </c>
      <c r="F214" s="127">
        <v>67.463442014837895</v>
      </c>
      <c r="G214" s="101">
        <v>8</v>
      </c>
      <c r="H214" s="127">
        <f t="shared" si="12"/>
        <v>0.39047247169074584</v>
      </c>
    </row>
    <row r="215" spans="1:8" x14ac:dyDescent="0.25">
      <c r="A215" t="s">
        <v>720</v>
      </c>
      <c r="B215" s="43" t="s">
        <v>721</v>
      </c>
      <c r="C215" s="101">
        <v>12469</v>
      </c>
      <c r="D215" s="127">
        <f t="shared" si="11"/>
        <v>115.16016258187811</v>
      </c>
      <c r="E215" s="127">
        <v>2.1046763455522499</v>
      </c>
      <c r="F215" s="127">
        <v>48.603496671745901</v>
      </c>
      <c r="G215" s="101" t="s">
        <v>138</v>
      </c>
      <c r="H215" s="101" t="s">
        <v>138</v>
      </c>
    </row>
    <row r="216" spans="1:8" x14ac:dyDescent="0.25">
      <c r="A216" t="s">
        <v>509</v>
      </c>
      <c r="B216" s="43" t="s">
        <v>1021</v>
      </c>
      <c r="C216" s="101">
        <v>8150</v>
      </c>
      <c r="D216" s="127">
        <f t="shared" si="11"/>
        <v>75.271098327236061</v>
      </c>
      <c r="E216" s="127">
        <v>7.6430689399555201</v>
      </c>
      <c r="F216" s="127">
        <v>76.580051527419897</v>
      </c>
      <c r="G216" s="101">
        <v>118</v>
      </c>
      <c r="H216" s="127">
        <f t="shared" si="12"/>
        <v>14.478527607361963</v>
      </c>
    </row>
    <row r="217" spans="1:8" x14ac:dyDescent="0.25">
      <c r="A217" t="s">
        <v>1039</v>
      </c>
      <c r="B217" s="43" t="s">
        <v>1040</v>
      </c>
      <c r="C217" s="101">
        <v>5222</v>
      </c>
      <c r="D217" s="127">
        <f t="shared" si="11"/>
        <v>48.228917234948064</v>
      </c>
      <c r="E217" s="127">
        <v>10.3267497603068</v>
      </c>
      <c r="F217" s="127">
        <v>70.451168134814196</v>
      </c>
      <c r="G217" s="101">
        <v>22</v>
      </c>
      <c r="H217" s="127">
        <f t="shared" si="12"/>
        <v>4.2129452317119878</v>
      </c>
    </row>
    <row r="218" spans="1:8" x14ac:dyDescent="0.25">
      <c r="A218" t="s">
        <v>1037</v>
      </c>
      <c r="B218" s="43" t="s">
        <v>1038</v>
      </c>
      <c r="C218" s="101">
        <v>5101</v>
      </c>
      <c r="D218" s="127">
        <f t="shared" si="11"/>
        <v>47.111395407022229</v>
      </c>
      <c r="E218" s="127">
        <v>2.1947822675559001</v>
      </c>
      <c r="F218" s="127">
        <v>54.398941384042303</v>
      </c>
      <c r="G218" s="101" t="s">
        <v>138</v>
      </c>
      <c r="H218" s="101" t="s">
        <v>138</v>
      </c>
    </row>
    <row r="219" spans="1:8" x14ac:dyDescent="0.25">
      <c r="A219" t="s">
        <v>749</v>
      </c>
      <c r="B219" s="43" t="s">
        <v>1036</v>
      </c>
      <c r="C219" s="101">
        <v>4713</v>
      </c>
      <c r="D219" s="127">
        <f t="shared" si="11"/>
        <v>43.527936983590628</v>
      </c>
      <c r="E219" s="127">
        <v>2.1122903842071699</v>
      </c>
      <c r="F219" s="127">
        <v>40.178654784638198</v>
      </c>
      <c r="G219" s="101" t="s">
        <v>138</v>
      </c>
      <c r="H219" s="101" t="s">
        <v>138</v>
      </c>
    </row>
    <row r="220" spans="1:8" x14ac:dyDescent="0.25">
      <c r="A220" t="s">
        <v>753</v>
      </c>
      <c r="B220" s="43" t="s">
        <v>754</v>
      </c>
      <c r="C220" s="101">
        <v>4589</v>
      </c>
      <c r="D220" s="127">
        <f t="shared" si="11"/>
        <v>42.382708002906298</v>
      </c>
      <c r="E220" s="127">
        <v>2.4369821194941101</v>
      </c>
      <c r="F220" s="127">
        <v>43.444977119198001</v>
      </c>
      <c r="G220" s="101" t="s">
        <v>138</v>
      </c>
      <c r="H220" s="101" t="s">
        <v>138</v>
      </c>
    </row>
    <row r="221" spans="1:8" x14ac:dyDescent="0.25">
      <c r="A221" t="s">
        <v>718</v>
      </c>
      <c r="B221" s="43" t="s">
        <v>719</v>
      </c>
      <c r="C221" s="101">
        <v>3324</v>
      </c>
      <c r="D221" s="127">
        <f t="shared" si="11"/>
        <v>30.699525256408918</v>
      </c>
      <c r="E221" s="127">
        <v>2.2978339350180499</v>
      </c>
      <c r="F221" s="127">
        <v>57.298435619735201</v>
      </c>
      <c r="G221" s="101" t="s">
        <v>138</v>
      </c>
      <c r="H221" s="101" t="s">
        <v>138</v>
      </c>
    </row>
    <row r="222" spans="1:8" x14ac:dyDescent="0.25">
      <c r="A222" t="s">
        <v>661</v>
      </c>
      <c r="B222" s="43" t="s">
        <v>662</v>
      </c>
      <c r="C222" s="101">
        <v>3051</v>
      </c>
      <c r="D222" s="127">
        <f t="shared" si="11"/>
        <v>28.178174355386165</v>
      </c>
      <c r="E222" s="127">
        <v>5.1124630055902598</v>
      </c>
      <c r="F222" s="127">
        <v>51.500819403474203</v>
      </c>
      <c r="G222" s="101">
        <v>2</v>
      </c>
      <c r="H222" s="127">
        <f t="shared" si="12"/>
        <v>0.65552277941658477</v>
      </c>
    </row>
    <row r="223" spans="1:8" x14ac:dyDescent="0.25">
      <c r="A223" t="s">
        <v>744</v>
      </c>
      <c r="B223" s="43" t="s">
        <v>1043</v>
      </c>
      <c r="C223" s="101">
        <v>2234</v>
      </c>
      <c r="D223" s="127">
        <f t="shared" si="11"/>
        <v>20.632593087490228</v>
      </c>
      <c r="E223" s="127">
        <v>4.0919694930462001</v>
      </c>
      <c r="F223" s="127">
        <v>56.9230080572963</v>
      </c>
      <c r="G223" s="101">
        <v>4</v>
      </c>
      <c r="H223" s="127">
        <f t="shared" si="12"/>
        <v>1.7905102954341987</v>
      </c>
    </row>
    <row r="224" spans="1:8" x14ac:dyDescent="0.25">
      <c r="A224" t="s">
        <v>1041</v>
      </c>
      <c r="B224" s="43" t="s">
        <v>1042</v>
      </c>
      <c r="C224" s="101">
        <v>2179</v>
      </c>
      <c r="D224" s="127">
        <f t="shared" si="11"/>
        <v>20.124628620251212</v>
      </c>
      <c r="E224" s="127">
        <v>2.6723267553923802</v>
      </c>
      <c r="F224" s="127">
        <v>44.910509407985302</v>
      </c>
      <c r="G224" s="101" t="s">
        <v>138</v>
      </c>
      <c r="H224" s="101" t="s">
        <v>138</v>
      </c>
    </row>
    <row r="225" spans="1:11" x14ac:dyDescent="0.25">
      <c r="A225" t="s">
        <v>1046</v>
      </c>
      <c r="B225" s="43" t="s">
        <v>1047</v>
      </c>
      <c r="C225" s="101">
        <v>1901</v>
      </c>
      <c r="D225" s="127">
        <f t="shared" si="11"/>
        <v>17.55709913129764</v>
      </c>
      <c r="E225" s="127">
        <v>5.5865892291446597</v>
      </c>
      <c r="F225" s="127">
        <v>67.6023145712782</v>
      </c>
      <c r="G225" s="101">
        <v>7</v>
      </c>
      <c r="H225" s="127">
        <f t="shared" si="12"/>
        <v>3.682272488164124</v>
      </c>
    </row>
    <row r="226" spans="1:11" x14ac:dyDescent="0.25">
      <c r="A226" t="s">
        <v>658</v>
      </c>
      <c r="B226" s="43" t="s">
        <v>659</v>
      </c>
      <c r="C226" s="101">
        <v>1873</v>
      </c>
      <c r="D226" s="127">
        <f t="shared" si="11"/>
        <v>17.298499038885048</v>
      </c>
      <c r="E226" s="127">
        <v>2.8477564102564101</v>
      </c>
      <c r="F226" s="127">
        <v>51.687666844634201</v>
      </c>
      <c r="G226" s="101" t="s">
        <v>138</v>
      </c>
      <c r="H226" s="101" t="s">
        <v>138</v>
      </c>
    </row>
    <row r="227" spans="1:11" x14ac:dyDescent="0.25">
      <c r="A227" t="s">
        <v>1044</v>
      </c>
      <c r="B227" s="43" t="s">
        <v>1045</v>
      </c>
      <c r="C227" s="101">
        <v>1866</v>
      </c>
      <c r="D227" s="127">
        <f t="shared" si="11"/>
        <v>17.233849015781903</v>
      </c>
      <c r="E227" s="127">
        <v>3.65969989281886</v>
      </c>
      <c r="F227" s="127">
        <v>60.4989281886388</v>
      </c>
      <c r="G227" s="101" t="s">
        <v>138</v>
      </c>
      <c r="H227" s="101" t="s">
        <v>138</v>
      </c>
    </row>
    <row r="228" spans="1:11" x14ac:dyDescent="0.25">
      <c r="A228" t="s">
        <v>896</v>
      </c>
      <c r="B228" s="43" t="s">
        <v>1050</v>
      </c>
      <c r="C228" s="101">
        <v>1521</v>
      </c>
      <c r="D228" s="127">
        <f t="shared" si="11"/>
        <v>14.047526448555345</v>
      </c>
      <c r="E228" s="127">
        <v>4.6984858459512804</v>
      </c>
      <c r="F228" s="127">
        <v>66.989480604865193</v>
      </c>
      <c r="G228" s="101">
        <v>1</v>
      </c>
      <c r="H228" s="127">
        <f t="shared" si="12"/>
        <v>0.65746219592373445</v>
      </c>
    </row>
    <row r="229" spans="1:11" x14ac:dyDescent="0.25">
      <c r="A229" t="s">
        <v>1048</v>
      </c>
      <c r="B229" s="43" t="s">
        <v>1049</v>
      </c>
      <c r="C229" s="101">
        <v>1264</v>
      </c>
      <c r="D229" s="127">
        <f t="shared" si="11"/>
        <v>11.673947028911213</v>
      </c>
      <c r="E229" s="127">
        <v>1.92800632911392</v>
      </c>
      <c r="F229" s="127">
        <v>48.648734177215097</v>
      </c>
      <c r="G229" s="101" t="s">
        <v>138</v>
      </c>
      <c r="H229" s="101" t="s">
        <v>138</v>
      </c>
    </row>
    <row r="230" spans="1:11" x14ac:dyDescent="0.25">
      <c r="A230" t="s">
        <v>1170</v>
      </c>
      <c r="B230" s="43" t="s">
        <v>1268</v>
      </c>
      <c r="C230" s="101">
        <v>933</v>
      </c>
      <c r="D230" s="127">
        <f t="shared" si="11"/>
        <v>8.6169245078909515</v>
      </c>
      <c r="E230" s="127">
        <v>7.19506966773847</v>
      </c>
      <c r="F230" s="127">
        <v>61.4790996784565</v>
      </c>
      <c r="G230" s="101" t="s">
        <v>138</v>
      </c>
      <c r="H230" s="101" t="s">
        <v>138</v>
      </c>
    </row>
    <row r="231" spans="1:11" x14ac:dyDescent="0.25">
      <c r="A231" t="s">
        <v>1339</v>
      </c>
      <c r="B231" s="43" t="s">
        <v>1340</v>
      </c>
      <c r="C231" s="101">
        <v>913</v>
      </c>
      <c r="D231" s="127">
        <f t="shared" si="11"/>
        <v>8.4322101561676721</v>
      </c>
      <c r="E231" s="127">
        <v>3.4271631982475301</v>
      </c>
      <c r="F231" s="127">
        <v>46.641840087623201</v>
      </c>
      <c r="G231" s="101" t="s">
        <v>138</v>
      </c>
      <c r="H231" s="101" t="s">
        <v>138</v>
      </c>
    </row>
    <row r="232" spans="1:11" x14ac:dyDescent="0.25">
      <c r="A232" t="s">
        <v>746</v>
      </c>
      <c r="B232" s="43" t="s">
        <v>1341</v>
      </c>
      <c r="C232" s="101">
        <v>900</v>
      </c>
      <c r="D232" s="127">
        <f t="shared" si="11"/>
        <v>8.3121458275475408</v>
      </c>
      <c r="E232" s="127">
        <v>1.7165178571428501</v>
      </c>
      <c r="F232" s="127">
        <v>38.270000000000003</v>
      </c>
      <c r="G232" s="101" t="s">
        <v>138</v>
      </c>
      <c r="H232" s="101" t="s">
        <v>138</v>
      </c>
    </row>
    <row r="233" spans="1:11" x14ac:dyDescent="0.25">
      <c r="A233" s="208"/>
      <c r="B233" s="208" t="s">
        <v>755</v>
      </c>
      <c r="C233" s="133">
        <v>21289</v>
      </c>
      <c r="D233" s="127">
        <f t="shared" si="11"/>
        <v>196.61919169184401</v>
      </c>
      <c r="E233" s="134">
        <v>4.6936228334589298</v>
      </c>
      <c r="F233" s="134">
        <v>50.7838053637687</v>
      </c>
      <c r="G233" s="133">
        <v>45</v>
      </c>
      <c r="H233" s="127">
        <f t="shared" si="12"/>
        <v>2.1137676734463806</v>
      </c>
    </row>
    <row r="234" spans="1:11" ht="15.75" thickBot="1" x14ac:dyDescent="0.3">
      <c r="A234" s="209" t="s">
        <v>882</v>
      </c>
      <c r="B234" s="209" t="s">
        <v>905</v>
      </c>
      <c r="C234" s="147">
        <v>124525</v>
      </c>
      <c r="D234" s="210">
        <f t="shared" si="11"/>
        <v>1150.077732417064</v>
      </c>
      <c r="E234" s="210">
        <v>5.2561346240432201</v>
      </c>
      <c r="F234" s="210">
        <v>58.853078399408901</v>
      </c>
      <c r="G234" s="147">
        <f>SUM(G213:G233)</f>
        <v>212</v>
      </c>
      <c r="H234" s="210">
        <f t="shared" si="12"/>
        <v>1.7024693836578999</v>
      </c>
      <c r="K234" s="22"/>
    </row>
    <row r="235" spans="1:11" x14ac:dyDescent="0.25">
      <c r="A235" s="43" t="s">
        <v>882</v>
      </c>
      <c r="B235" s="42" t="s">
        <v>118</v>
      </c>
      <c r="C235" s="101"/>
      <c r="D235" s="127"/>
      <c r="E235" s="127"/>
      <c r="F235" s="127"/>
      <c r="G235" s="101"/>
      <c r="H235" s="215"/>
    </row>
    <row r="236" spans="1:11" x14ac:dyDescent="0.25">
      <c r="A236" t="s">
        <v>640</v>
      </c>
      <c r="B236" s="43" t="s">
        <v>641</v>
      </c>
      <c r="C236" s="101">
        <v>15241</v>
      </c>
      <c r="D236" s="127">
        <f t="shared" si="11"/>
        <v>140.76157173072454</v>
      </c>
      <c r="E236" s="127">
        <v>2.8393561103810701</v>
      </c>
      <c r="F236" s="127">
        <v>55.382980119414697</v>
      </c>
      <c r="G236" s="101">
        <v>5</v>
      </c>
      <c r="H236" s="127">
        <f t="shared" si="12"/>
        <v>0.32806246309297288</v>
      </c>
    </row>
    <row r="237" spans="1:11" x14ac:dyDescent="0.25">
      <c r="A237" t="s">
        <v>414</v>
      </c>
      <c r="B237" s="43" t="s">
        <v>1051</v>
      </c>
      <c r="C237" s="101">
        <v>7029</v>
      </c>
      <c r="D237" s="127">
        <f t="shared" si="11"/>
        <v>64.91785891314629</v>
      </c>
      <c r="E237" s="127">
        <v>4.9034600598034999</v>
      </c>
      <c r="F237" s="127">
        <v>69.572058614312098</v>
      </c>
      <c r="G237" s="101">
        <v>2</v>
      </c>
      <c r="H237" s="127">
        <f t="shared" si="12"/>
        <v>0.28453549580310139</v>
      </c>
    </row>
    <row r="238" spans="1:11" x14ac:dyDescent="0.25">
      <c r="A238" t="s">
        <v>1053</v>
      </c>
      <c r="B238" s="43" t="s">
        <v>1054</v>
      </c>
      <c r="C238" s="101">
        <v>6993</v>
      </c>
      <c r="D238" s="127">
        <f t="shared" si="11"/>
        <v>64.585373080044391</v>
      </c>
      <c r="E238" s="127">
        <v>3.7416953035509701</v>
      </c>
      <c r="F238" s="127">
        <v>63.431717431717402</v>
      </c>
      <c r="G238" s="101">
        <v>33</v>
      </c>
      <c r="H238" s="127">
        <f t="shared" si="12"/>
        <v>4.7190047190047189</v>
      </c>
    </row>
    <row r="239" spans="1:11" x14ac:dyDescent="0.25">
      <c r="A239" t="s">
        <v>588</v>
      </c>
      <c r="B239" s="43" t="s">
        <v>1052</v>
      </c>
      <c r="C239" s="101">
        <v>6935</v>
      </c>
      <c r="D239" s="127">
        <f t="shared" si="11"/>
        <v>64.04970146004689</v>
      </c>
      <c r="E239" s="127">
        <v>4.6087772484481002</v>
      </c>
      <c r="F239" s="127">
        <v>72.213121845710106</v>
      </c>
      <c r="G239" s="101">
        <v>32</v>
      </c>
      <c r="H239" s="127">
        <f t="shared" si="12"/>
        <v>4.6142754145638074</v>
      </c>
    </row>
    <row r="240" spans="1:11" x14ac:dyDescent="0.25">
      <c r="A240" t="s">
        <v>210</v>
      </c>
      <c r="B240" s="43" t="s">
        <v>1055</v>
      </c>
      <c r="C240" s="101">
        <v>4202</v>
      </c>
      <c r="D240" s="127">
        <f t="shared" si="11"/>
        <v>38.808485297060855</v>
      </c>
      <c r="E240" s="127">
        <v>4.8748211731044302</v>
      </c>
      <c r="F240" s="127">
        <v>68.270585435506902</v>
      </c>
      <c r="G240" s="101">
        <v>28</v>
      </c>
      <c r="H240" s="127">
        <f t="shared" si="12"/>
        <v>6.6634935744883395</v>
      </c>
    </row>
    <row r="241" spans="1:8" x14ac:dyDescent="0.25">
      <c r="A241" t="s">
        <v>1056</v>
      </c>
      <c r="B241" s="43" t="s">
        <v>1057</v>
      </c>
      <c r="C241" s="101">
        <v>3824</v>
      </c>
      <c r="D241" s="127">
        <f t="shared" si="11"/>
        <v>35.317384049490883</v>
      </c>
      <c r="E241" s="127">
        <v>1.9476439790575899</v>
      </c>
      <c r="F241" s="127">
        <v>48.415271966527101</v>
      </c>
      <c r="G241" s="101" t="s">
        <v>138</v>
      </c>
      <c r="H241" s="101" t="s">
        <v>138</v>
      </c>
    </row>
    <row r="242" spans="1:8" x14ac:dyDescent="0.25">
      <c r="A242" t="s">
        <v>890</v>
      </c>
      <c r="B242" s="43" t="s">
        <v>891</v>
      </c>
      <c r="C242" s="101">
        <v>3138</v>
      </c>
      <c r="D242" s="127">
        <f t="shared" si="11"/>
        <v>28.981681785382424</v>
      </c>
      <c r="E242" s="127">
        <v>5.2673267326732596</v>
      </c>
      <c r="F242" s="127">
        <v>68.0869980879541</v>
      </c>
      <c r="G242" s="101">
        <v>42</v>
      </c>
      <c r="H242" s="127">
        <f t="shared" si="12"/>
        <v>13.384321223709369</v>
      </c>
    </row>
    <row r="243" spans="1:8" x14ac:dyDescent="0.25">
      <c r="A243" t="s">
        <v>1058</v>
      </c>
      <c r="B243" s="43" t="s">
        <v>1059</v>
      </c>
      <c r="C243" s="101">
        <v>2926</v>
      </c>
      <c r="D243" s="127">
        <f t="shared" si="11"/>
        <v>27.023709657115671</v>
      </c>
      <c r="E243" s="127">
        <v>5.4794520547945202</v>
      </c>
      <c r="F243" s="127">
        <v>66.317156527682798</v>
      </c>
      <c r="G243" s="101">
        <v>19</v>
      </c>
      <c r="H243" s="127">
        <f t="shared" si="12"/>
        <v>6.4935064935064943</v>
      </c>
    </row>
    <row r="244" spans="1:8" x14ac:dyDescent="0.25">
      <c r="A244" t="s">
        <v>1062</v>
      </c>
      <c r="B244" s="43" t="s">
        <v>1063</v>
      </c>
      <c r="C244" s="101">
        <v>2266</v>
      </c>
      <c r="D244" s="127">
        <f t="shared" si="11"/>
        <v>20.928136050247478</v>
      </c>
      <c r="E244" s="127">
        <v>3.4350706713780901</v>
      </c>
      <c r="F244" s="127">
        <v>68.262135922330103</v>
      </c>
      <c r="G244" s="101">
        <v>3</v>
      </c>
      <c r="H244" s="127">
        <f t="shared" si="12"/>
        <v>1.323918799646955</v>
      </c>
    </row>
    <row r="245" spans="1:8" x14ac:dyDescent="0.25">
      <c r="A245" t="s">
        <v>1066</v>
      </c>
      <c r="B245" s="43" t="s">
        <v>1074</v>
      </c>
      <c r="C245" s="101">
        <v>2110</v>
      </c>
      <c r="D245" s="127">
        <f t="shared" si="11"/>
        <v>19.487364106805902</v>
      </c>
      <c r="E245" s="127">
        <v>2.9553868058851398</v>
      </c>
      <c r="F245" s="127">
        <v>57.5682464454976</v>
      </c>
      <c r="G245" s="101" t="s">
        <v>138</v>
      </c>
      <c r="H245" s="101" t="s">
        <v>138</v>
      </c>
    </row>
    <row r="246" spans="1:8" x14ac:dyDescent="0.25">
      <c r="A246" t="s">
        <v>1060</v>
      </c>
      <c r="B246" s="43" t="s">
        <v>1061</v>
      </c>
      <c r="C246" s="101">
        <v>2045</v>
      </c>
      <c r="D246" s="127">
        <f t="shared" si="11"/>
        <v>18.887042463705246</v>
      </c>
      <c r="E246" s="127">
        <v>3.0073421439060199</v>
      </c>
      <c r="F246" s="127">
        <v>61.204889975550103</v>
      </c>
      <c r="G246" s="101" t="s">
        <v>138</v>
      </c>
      <c r="H246" s="101" t="s">
        <v>138</v>
      </c>
    </row>
    <row r="247" spans="1:8" x14ac:dyDescent="0.25">
      <c r="A247" t="s">
        <v>1000</v>
      </c>
      <c r="B247" s="43" t="s">
        <v>1001</v>
      </c>
      <c r="C247" s="101">
        <v>1889</v>
      </c>
      <c r="D247" s="127">
        <f t="shared" si="11"/>
        <v>17.446270520263671</v>
      </c>
      <c r="E247" s="127">
        <v>5.2422790202342897</v>
      </c>
      <c r="F247" s="127">
        <v>56.291005291005199</v>
      </c>
      <c r="G247" s="101">
        <v>7</v>
      </c>
      <c r="H247" s="127">
        <f t="shared" si="12"/>
        <v>3.7056643726839598</v>
      </c>
    </row>
    <row r="248" spans="1:8" x14ac:dyDescent="0.25">
      <c r="A248" t="s">
        <v>1064</v>
      </c>
      <c r="B248" s="43" t="s">
        <v>1065</v>
      </c>
      <c r="C248" s="101">
        <v>1323</v>
      </c>
      <c r="D248" s="127">
        <f t="shared" si="11"/>
        <v>12.218854366494885</v>
      </c>
      <c r="E248" s="127">
        <v>4.57578065498857</v>
      </c>
      <c r="F248" s="127">
        <v>75.502645502645507</v>
      </c>
      <c r="G248" s="101">
        <v>19</v>
      </c>
      <c r="H248" s="127">
        <f t="shared" si="12"/>
        <v>14.36130007558579</v>
      </c>
    </row>
    <row r="249" spans="1:8" x14ac:dyDescent="0.25">
      <c r="A249" t="s">
        <v>1070</v>
      </c>
      <c r="B249" s="43" t="s">
        <v>1071</v>
      </c>
      <c r="C249" s="101">
        <v>1259</v>
      </c>
      <c r="D249" s="127">
        <f t="shared" si="11"/>
        <v>11.627768440980393</v>
      </c>
      <c r="E249" s="127">
        <v>6.4004777070063597</v>
      </c>
      <c r="F249" s="127">
        <v>63.415409054805401</v>
      </c>
      <c r="G249" s="101">
        <v>2</v>
      </c>
      <c r="H249" s="127">
        <f t="shared" si="12"/>
        <v>1.5885623510722795</v>
      </c>
    </row>
    <row r="250" spans="1:8" x14ac:dyDescent="0.25">
      <c r="A250" t="s">
        <v>410</v>
      </c>
      <c r="B250" s="43" t="s">
        <v>1069</v>
      </c>
      <c r="C250" s="101">
        <v>1163</v>
      </c>
      <c r="D250" s="127">
        <f t="shared" si="11"/>
        <v>10.741139552708654</v>
      </c>
      <c r="E250" s="127">
        <v>4.9784110535405803</v>
      </c>
      <c r="F250" s="127">
        <v>70.227858985382596</v>
      </c>
      <c r="G250" s="101">
        <v>5</v>
      </c>
      <c r="H250" s="127">
        <f t="shared" si="12"/>
        <v>4.2992261392949267</v>
      </c>
    </row>
    <row r="251" spans="1:8" x14ac:dyDescent="0.25">
      <c r="A251" t="s">
        <v>1171</v>
      </c>
      <c r="B251" s="43" t="s">
        <v>1189</v>
      </c>
      <c r="C251" s="101">
        <v>667</v>
      </c>
      <c r="D251" s="127">
        <f t="shared" si="11"/>
        <v>6.1602236299713446</v>
      </c>
      <c r="E251" s="127">
        <v>3.9144144144144102</v>
      </c>
      <c r="F251" s="127">
        <v>67.619190404797607</v>
      </c>
      <c r="G251" s="101" t="s">
        <v>138</v>
      </c>
      <c r="H251" s="101" t="s">
        <v>138</v>
      </c>
    </row>
    <row r="252" spans="1:8" x14ac:dyDescent="0.25">
      <c r="A252" t="s">
        <v>1072</v>
      </c>
      <c r="B252" s="43" t="s">
        <v>1073</v>
      </c>
      <c r="C252" s="101">
        <v>586</v>
      </c>
      <c r="D252" s="127">
        <f t="shared" si="11"/>
        <v>5.4121305054920654</v>
      </c>
      <c r="E252" s="127">
        <v>2.6723549488054599</v>
      </c>
      <c r="F252" s="127">
        <v>70.399317406143297</v>
      </c>
      <c r="G252" s="101" t="s">
        <v>138</v>
      </c>
      <c r="H252" s="101" t="s">
        <v>138</v>
      </c>
    </row>
    <row r="253" spans="1:8" x14ac:dyDescent="0.25">
      <c r="A253" t="s">
        <v>1067</v>
      </c>
      <c r="B253" s="43" t="s">
        <v>1068</v>
      </c>
      <c r="C253" s="101">
        <v>548</v>
      </c>
      <c r="D253" s="127">
        <f t="shared" si="11"/>
        <v>5.0611732372178357</v>
      </c>
      <c r="E253" s="127">
        <v>2.0111317254174299</v>
      </c>
      <c r="F253" s="127">
        <v>48.983576642335699</v>
      </c>
      <c r="G253" s="101" t="s">
        <v>138</v>
      </c>
      <c r="H253" s="101" t="s">
        <v>138</v>
      </c>
    </row>
    <row r="254" spans="1:8" x14ac:dyDescent="0.25">
      <c r="A254" t="s">
        <v>1342</v>
      </c>
      <c r="B254" s="43" t="s">
        <v>1344</v>
      </c>
      <c r="C254" s="101">
        <v>487</v>
      </c>
      <c r="D254" s="127">
        <f t="shared" si="11"/>
        <v>4.497794464461836</v>
      </c>
      <c r="E254" s="127">
        <v>2.2094455852156001</v>
      </c>
      <c r="F254" s="127">
        <v>28.104722792607799</v>
      </c>
      <c r="G254" s="101" t="s">
        <v>138</v>
      </c>
      <c r="H254" s="101" t="s">
        <v>138</v>
      </c>
    </row>
    <row r="255" spans="1:8" x14ac:dyDescent="0.25">
      <c r="A255" t="s">
        <v>1343</v>
      </c>
      <c r="B255" s="43" t="s">
        <v>1345</v>
      </c>
      <c r="C255" s="101">
        <v>487</v>
      </c>
      <c r="D255" s="127">
        <f t="shared" si="11"/>
        <v>4.497794464461836</v>
      </c>
      <c r="E255" s="127">
        <v>1.9733059548254599</v>
      </c>
      <c r="F255" s="127">
        <v>52.568788501026603</v>
      </c>
      <c r="G255" s="101" t="s">
        <v>138</v>
      </c>
      <c r="H255" s="101" t="s">
        <v>138</v>
      </c>
    </row>
    <row r="256" spans="1:8" x14ac:dyDescent="0.25">
      <c r="A256" s="208"/>
      <c r="B256" s="208" t="s">
        <v>755</v>
      </c>
      <c r="C256" s="133">
        <v>11760</v>
      </c>
      <c r="D256" s="127">
        <f t="shared" si="11"/>
        <v>108.61203881328788</v>
      </c>
      <c r="E256" s="134">
        <v>4.3916688050637198</v>
      </c>
      <c r="F256" s="134">
        <v>58.928061224489703</v>
      </c>
      <c r="G256" s="133">
        <v>124</v>
      </c>
      <c r="H256" s="127">
        <f t="shared" si="12"/>
        <v>10.544217687074829</v>
      </c>
    </row>
    <row r="257" spans="1:10" ht="15.75" thickBot="1" x14ac:dyDescent="0.3">
      <c r="A257" s="209" t="s">
        <v>882</v>
      </c>
      <c r="B257" s="209" t="s">
        <v>905</v>
      </c>
      <c r="C257" s="147">
        <v>75494</v>
      </c>
      <c r="D257" s="210">
        <f t="shared" si="11"/>
        <v>697.24126344986007</v>
      </c>
      <c r="E257" s="210">
        <v>4.0413520364152697</v>
      </c>
      <c r="F257" s="210">
        <v>61.958553546592398</v>
      </c>
      <c r="G257" s="147">
        <f>SUM(G236:G256)</f>
        <v>321</v>
      </c>
      <c r="H257" s="210">
        <f t="shared" si="12"/>
        <v>4.2519935359101382</v>
      </c>
      <c r="J257" s="22"/>
    </row>
    <row r="258" spans="1:10" x14ac:dyDescent="0.25">
      <c r="A258" s="43" t="s">
        <v>882</v>
      </c>
      <c r="B258" s="42" t="s">
        <v>1075</v>
      </c>
      <c r="C258" s="101"/>
      <c r="D258" s="127"/>
      <c r="E258" s="127"/>
      <c r="F258" s="127"/>
      <c r="G258" s="101"/>
      <c r="H258" s="127"/>
    </row>
    <row r="259" spans="1:10" x14ac:dyDescent="0.25">
      <c r="A259" t="s">
        <v>619</v>
      </c>
      <c r="B259" s="43" t="s">
        <v>620</v>
      </c>
      <c r="C259" s="101">
        <v>11715</v>
      </c>
      <c r="D259" s="127">
        <f t="shared" si="11"/>
        <v>108.19643152191048</v>
      </c>
      <c r="E259" s="127">
        <v>2.08698624284371</v>
      </c>
      <c r="F259" s="127">
        <v>9.0321809645753302</v>
      </c>
      <c r="G259" s="101" t="s">
        <v>138</v>
      </c>
      <c r="H259" s="101" t="s">
        <v>138</v>
      </c>
    </row>
    <row r="260" spans="1:10" x14ac:dyDescent="0.25">
      <c r="A260" t="s">
        <v>1076</v>
      </c>
      <c r="B260" s="43" t="s">
        <v>1077</v>
      </c>
      <c r="C260" s="101">
        <v>3095</v>
      </c>
      <c r="D260" s="127">
        <f t="shared" si="11"/>
        <v>28.584545929177377</v>
      </c>
      <c r="E260" s="127">
        <v>3.5517799352750798</v>
      </c>
      <c r="F260" s="127">
        <v>39.464620355411903</v>
      </c>
      <c r="G260" s="101" t="s">
        <v>138</v>
      </c>
      <c r="H260" s="101" t="s">
        <v>138</v>
      </c>
    </row>
    <row r="261" spans="1:10" x14ac:dyDescent="0.25">
      <c r="A261" t="s">
        <v>918</v>
      </c>
      <c r="B261" s="43" t="s">
        <v>919</v>
      </c>
      <c r="C261" s="101">
        <v>2594</v>
      </c>
      <c r="D261" s="127">
        <f t="shared" si="11"/>
        <v>23.957451418509248</v>
      </c>
      <c r="E261" s="127">
        <v>1.73477255204317</v>
      </c>
      <c r="F261" s="127">
        <v>48.903623747108703</v>
      </c>
      <c r="G261" s="101" t="s">
        <v>138</v>
      </c>
      <c r="H261" s="101" t="s">
        <v>138</v>
      </c>
    </row>
    <row r="262" spans="1:10" x14ac:dyDescent="0.25">
      <c r="A262" t="s">
        <v>1078</v>
      </c>
      <c r="B262" s="43" t="s">
        <v>1079</v>
      </c>
      <c r="C262" s="101">
        <v>2486</v>
      </c>
      <c r="D262" s="127">
        <f t="shared" si="11"/>
        <v>22.959993919203541</v>
      </c>
      <c r="E262" s="127">
        <v>4.5687777329568302</v>
      </c>
      <c r="F262" s="127">
        <v>41.196299275945201</v>
      </c>
      <c r="G262" s="101" t="s">
        <v>138</v>
      </c>
      <c r="H262" s="101" t="s">
        <v>138</v>
      </c>
    </row>
    <row r="263" spans="1:10" x14ac:dyDescent="0.25">
      <c r="A263" t="s">
        <v>1080</v>
      </c>
      <c r="B263" s="43" t="s">
        <v>1081</v>
      </c>
      <c r="C263" s="101">
        <v>2211</v>
      </c>
      <c r="D263" s="127">
        <f t="shared" si="11"/>
        <v>20.420171583008461</v>
      </c>
      <c r="E263" s="127">
        <v>4.63829787234042</v>
      </c>
      <c r="F263" s="127">
        <v>54.345092718227001</v>
      </c>
      <c r="G263" s="101" t="s">
        <v>138</v>
      </c>
      <c r="H263" s="101" t="s">
        <v>138</v>
      </c>
    </row>
    <row r="264" spans="1:10" x14ac:dyDescent="0.25">
      <c r="A264" t="s">
        <v>1082</v>
      </c>
      <c r="B264" s="43" t="s">
        <v>1083</v>
      </c>
      <c r="C264" s="101">
        <v>1596</v>
      </c>
      <c r="D264" s="127">
        <f t="shared" si="11"/>
        <v>14.74020526751764</v>
      </c>
      <c r="E264" s="127">
        <v>3.7875939849623999</v>
      </c>
      <c r="F264" s="127">
        <v>49.615914786967402</v>
      </c>
      <c r="G264" s="101" t="s">
        <v>138</v>
      </c>
      <c r="H264" s="101" t="s">
        <v>138</v>
      </c>
    </row>
    <row r="265" spans="1:10" x14ac:dyDescent="0.25">
      <c r="A265" t="s">
        <v>1084</v>
      </c>
      <c r="B265" s="43" t="s">
        <v>1085</v>
      </c>
      <c r="C265" s="101">
        <v>1262</v>
      </c>
      <c r="D265" s="127">
        <f t="shared" si="11"/>
        <v>11.655475593738885</v>
      </c>
      <c r="E265" s="127">
        <v>2.7591706539074901</v>
      </c>
      <c r="F265" s="127">
        <v>55.868462757527702</v>
      </c>
      <c r="G265" s="101">
        <v>1</v>
      </c>
      <c r="H265" s="127">
        <f t="shared" ref="H265:H279" si="13">(G265/C265)*1000</f>
        <v>0.79239302694136293</v>
      </c>
    </row>
    <row r="266" spans="1:10" x14ac:dyDescent="0.25">
      <c r="A266" t="s">
        <v>1086</v>
      </c>
      <c r="B266" s="43" t="s">
        <v>1087</v>
      </c>
      <c r="C266" s="101">
        <v>1174</v>
      </c>
      <c r="D266" s="127">
        <f t="shared" si="11"/>
        <v>10.842732446156459</v>
      </c>
      <c r="E266" s="127">
        <v>3.4293015332197601</v>
      </c>
      <c r="F266" s="127">
        <v>50.822827938671203</v>
      </c>
      <c r="G266" s="101" t="s">
        <v>138</v>
      </c>
      <c r="H266" s="101" t="s">
        <v>138</v>
      </c>
    </row>
    <row r="267" spans="1:10" x14ac:dyDescent="0.25">
      <c r="A267" t="s">
        <v>938</v>
      </c>
      <c r="B267" s="43" t="s">
        <v>939</v>
      </c>
      <c r="C267" s="101">
        <v>1169</v>
      </c>
      <c r="D267" s="127">
        <f t="shared" ref="D267:D326" si="14">(C267/$E$1)*100000</f>
        <v>10.796553858225639</v>
      </c>
      <c r="E267" s="127">
        <v>3.9905498281786902</v>
      </c>
      <c r="F267" s="127">
        <v>60.689478186484102</v>
      </c>
      <c r="G267" s="101">
        <v>6</v>
      </c>
      <c r="H267" s="127">
        <f t="shared" si="13"/>
        <v>5.1325919589392646</v>
      </c>
    </row>
    <row r="268" spans="1:10" x14ac:dyDescent="0.25">
      <c r="A268" t="s">
        <v>598</v>
      </c>
      <c r="B268" s="43" t="s">
        <v>599</v>
      </c>
      <c r="C268" s="101">
        <v>1062</v>
      </c>
      <c r="D268" s="127">
        <f t="shared" si="14"/>
        <v>9.8083320765060993</v>
      </c>
      <c r="E268" s="127">
        <v>2.0875706214689198</v>
      </c>
      <c r="F268" s="127">
        <v>20.999058380414301</v>
      </c>
      <c r="G268" s="101" t="s">
        <v>138</v>
      </c>
      <c r="H268" s="101" t="s">
        <v>138</v>
      </c>
    </row>
    <row r="269" spans="1:10" x14ac:dyDescent="0.25">
      <c r="A269" t="s">
        <v>602</v>
      </c>
      <c r="B269" s="43" t="s">
        <v>603</v>
      </c>
      <c r="C269" s="101">
        <v>1031</v>
      </c>
      <c r="D269" s="127">
        <f t="shared" si="14"/>
        <v>9.5220248313350169</v>
      </c>
      <c r="E269" s="127">
        <v>4.5330739299610796</v>
      </c>
      <c r="F269" s="127">
        <v>41.330746847720597</v>
      </c>
      <c r="G269" s="101" t="s">
        <v>138</v>
      </c>
      <c r="H269" s="101" t="s">
        <v>138</v>
      </c>
    </row>
    <row r="270" spans="1:10" x14ac:dyDescent="0.25">
      <c r="A270" t="s">
        <v>945</v>
      </c>
      <c r="B270" s="43" t="s">
        <v>946</v>
      </c>
      <c r="C270" s="101">
        <v>1003</v>
      </c>
      <c r="D270" s="127">
        <f t="shared" si="14"/>
        <v>9.263424738922426</v>
      </c>
      <c r="E270" s="127">
        <v>4.2674650698602798</v>
      </c>
      <c r="F270" s="127">
        <v>58.553339980059803</v>
      </c>
      <c r="G270" s="101" t="s">
        <v>138</v>
      </c>
      <c r="H270" s="101" t="s">
        <v>138</v>
      </c>
    </row>
    <row r="271" spans="1:10" x14ac:dyDescent="0.25">
      <c r="A271" t="s">
        <v>1091</v>
      </c>
      <c r="B271" s="43" t="s">
        <v>1092</v>
      </c>
      <c r="C271" s="101">
        <v>926</v>
      </c>
      <c r="D271" s="127">
        <f t="shared" si="14"/>
        <v>8.5522744847878034</v>
      </c>
      <c r="E271" s="127">
        <v>4.3870270270270204</v>
      </c>
      <c r="F271" s="127">
        <v>58.498920086392999</v>
      </c>
      <c r="G271" s="101" t="s">
        <v>138</v>
      </c>
      <c r="H271" s="101" t="s">
        <v>138</v>
      </c>
    </row>
    <row r="272" spans="1:10" x14ac:dyDescent="0.25">
      <c r="A272" t="s">
        <v>202</v>
      </c>
      <c r="B272" s="43" t="s">
        <v>1093</v>
      </c>
      <c r="C272" s="101">
        <v>894</v>
      </c>
      <c r="D272" s="127">
        <f t="shared" si="14"/>
        <v>8.2567315220305577</v>
      </c>
      <c r="E272" s="127">
        <v>3.2732362821948402</v>
      </c>
      <c r="F272" s="127">
        <v>77.014541387024593</v>
      </c>
      <c r="G272" s="101">
        <v>2</v>
      </c>
      <c r="H272" s="127">
        <f t="shared" si="13"/>
        <v>2.2371364653243848</v>
      </c>
    </row>
    <row r="273" spans="1:8" x14ac:dyDescent="0.25">
      <c r="A273" t="s">
        <v>192</v>
      </c>
      <c r="B273" s="43" t="s">
        <v>1090</v>
      </c>
      <c r="C273" s="101">
        <v>754</v>
      </c>
      <c r="D273" s="127">
        <f t="shared" si="14"/>
        <v>6.9637310599676061</v>
      </c>
      <c r="E273" s="127">
        <v>6.9136786188579</v>
      </c>
      <c r="F273" s="127">
        <v>65.9058355437665</v>
      </c>
      <c r="G273" s="101">
        <v>13</v>
      </c>
      <c r="H273" s="127">
        <f t="shared" si="13"/>
        <v>17.241379310344826</v>
      </c>
    </row>
    <row r="274" spans="1:8" x14ac:dyDescent="0.25">
      <c r="A274" t="s">
        <v>1088</v>
      </c>
      <c r="B274" s="43" t="s">
        <v>1089</v>
      </c>
      <c r="C274" s="101">
        <v>682</v>
      </c>
      <c r="D274" s="127">
        <f t="shared" si="14"/>
        <v>6.2987593937638033</v>
      </c>
      <c r="E274" s="127">
        <v>5.4193548387096699</v>
      </c>
      <c r="F274" s="127">
        <v>56.648093841642201</v>
      </c>
      <c r="G274" s="101" t="s">
        <v>138</v>
      </c>
      <c r="H274" s="101" t="s">
        <v>138</v>
      </c>
    </row>
    <row r="275" spans="1:8" x14ac:dyDescent="0.25">
      <c r="A275" t="s">
        <v>600</v>
      </c>
      <c r="B275" s="43" t="s">
        <v>1190</v>
      </c>
      <c r="C275" s="101">
        <v>643</v>
      </c>
      <c r="D275" s="127">
        <f t="shared" si="14"/>
        <v>5.9385664079034104</v>
      </c>
      <c r="E275" s="127">
        <v>4.81337480559875</v>
      </c>
      <c r="F275" s="127">
        <v>39.213063763607998</v>
      </c>
      <c r="G275" s="101" t="s">
        <v>138</v>
      </c>
      <c r="H275" s="101" t="s">
        <v>138</v>
      </c>
    </row>
    <row r="276" spans="1:8" x14ac:dyDescent="0.25">
      <c r="A276" t="s">
        <v>328</v>
      </c>
      <c r="B276" s="43" t="s">
        <v>1334</v>
      </c>
      <c r="C276" s="101">
        <v>616</v>
      </c>
      <c r="D276" s="127">
        <f t="shared" si="14"/>
        <v>5.6892020330769837</v>
      </c>
      <c r="E276" s="127">
        <v>3.8026101141924902</v>
      </c>
      <c r="F276" s="127">
        <v>31.961038961038899</v>
      </c>
      <c r="G276" s="101" t="s">
        <v>138</v>
      </c>
      <c r="H276" s="101" t="s">
        <v>138</v>
      </c>
    </row>
    <row r="277" spans="1:8" x14ac:dyDescent="0.25">
      <c r="A277" t="s">
        <v>505</v>
      </c>
      <c r="B277" s="43" t="s">
        <v>506</v>
      </c>
      <c r="C277" s="101">
        <v>600</v>
      </c>
      <c r="D277" s="127">
        <f t="shared" si="14"/>
        <v>5.5414305516983609</v>
      </c>
      <c r="E277" s="127">
        <v>2.6110183639398898</v>
      </c>
      <c r="F277" s="127">
        <v>34.998333333333299</v>
      </c>
      <c r="G277" s="101" t="s">
        <v>138</v>
      </c>
      <c r="H277" s="101" t="s">
        <v>138</v>
      </c>
    </row>
    <row r="278" spans="1:8" x14ac:dyDescent="0.25">
      <c r="A278" t="s">
        <v>1346</v>
      </c>
      <c r="B278" s="43" t="s">
        <v>1348</v>
      </c>
      <c r="C278" s="101">
        <v>551</v>
      </c>
      <c r="D278" s="127">
        <f t="shared" si="14"/>
        <v>5.0888803899763273</v>
      </c>
      <c r="E278" s="127">
        <v>5.6261343012704099</v>
      </c>
      <c r="F278" s="127">
        <v>49.8402903811252</v>
      </c>
      <c r="G278" s="101" t="s">
        <v>138</v>
      </c>
      <c r="H278" s="101" t="s">
        <v>138</v>
      </c>
    </row>
    <row r="279" spans="1:8" x14ac:dyDescent="0.25">
      <c r="A279" s="208"/>
      <c r="B279" s="208" t="s">
        <v>755</v>
      </c>
      <c r="C279" s="133">
        <v>17673</v>
      </c>
      <c r="D279" s="127">
        <f t="shared" si="14"/>
        <v>163.22283690027521</v>
      </c>
      <c r="E279" s="134">
        <v>3.9256798955317</v>
      </c>
      <c r="F279" s="134">
        <v>49.256308702048202</v>
      </c>
      <c r="G279" s="133">
        <v>88</v>
      </c>
      <c r="H279" s="127">
        <f t="shared" si="13"/>
        <v>4.9793470265376563</v>
      </c>
    </row>
    <row r="280" spans="1:8" ht="15.75" thickBot="1" x14ac:dyDescent="0.3">
      <c r="A280" s="209" t="s">
        <v>882</v>
      </c>
      <c r="B280" s="209" t="s">
        <v>905</v>
      </c>
      <c r="C280" s="147">
        <v>53459</v>
      </c>
      <c r="D280" s="210">
        <f t="shared" si="14"/>
        <v>493.73222643873777</v>
      </c>
      <c r="E280" s="210">
        <v>3.48392174499662</v>
      </c>
      <c r="F280" s="210">
        <v>40.091414141414099</v>
      </c>
      <c r="G280" s="147">
        <f>SUM(G259:G279)</f>
        <v>110</v>
      </c>
      <c r="H280" s="210">
        <f t="shared" ref="H280:H326" si="15">(G280/C280)*1000</f>
        <v>2.0576516582801774</v>
      </c>
    </row>
    <row r="281" spans="1:8" x14ac:dyDescent="0.25">
      <c r="A281" s="43" t="s">
        <v>882</v>
      </c>
      <c r="B281" s="42" t="s">
        <v>111</v>
      </c>
      <c r="C281" s="101"/>
      <c r="D281" s="127"/>
      <c r="E281" s="127"/>
      <c r="F281" s="127"/>
      <c r="G281" s="101"/>
      <c r="H281" s="127"/>
    </row>
    <row r="282" spans="1:8" x14ac:dyDescent="0.25">
      <c r="A282" t="s">
        <v>597</v>
      </c>
      <c r="B282" s="43" t="s">
        <v>282</v>
      </c>
      <c r="C282" s="101">
        <v>3027</v>
      </c>
      <c r="D282" s="127">
        <f t="shared" si="14"/>
        <v>27.956517133318229</v>
      </c>
      <c r="E282" s="127">
        <v>2.5651024454725699</v>
      </c>
      <c r="F282" s="127">
        <v>62.618434093161497</v>
      </c>
      <c r="G282" s="101" t="s">
        <v>138</v>
      </c>
      <c r="H282" s="101" t="s">
        <v>138</v>
      </c>
    </row>
    <row r="283" spans="1:8" x14ac:dyDescent="0.25">
      <c r="A283" t="s">
        <v>1095</v>
      </c>
      <c r="B283" s="43" t="s">
        <v>1096</v>
      </c>
      <c r="C283" s="101">
        <v>2389</v>
      </c>
      <c r="D283" s="127">
        <f t="shared" si="14"/>
        <v>22.064129313345642</v>
      </c>
      <c r="E283" s="127">
        <v>2.8010054461667302</v>
      </c>
      <c r="F283" s="127">
        <v>60.926747593135197</v>
      </c>
      <c r="G283" s="101" t="s">
        <v>138</v>
      </c>
      <c r="H283" s="101" t="s">
        <v>138</v>
      </c>
    </row>
    <row r="284" spans="1:8" x14ac:dyDescent="0.25">
      <c r="A284" t="s">
        <v>595</v>
      </c>
      <c r="B284" s="43" t="s">
        <v>1094</v>
      </c>
      <c r="C284" s="101">
        <v>1630</v>
      </c>
      <c r="D284" s="127">
        <f t="shared" si="14"/>
        <v>15.054219665447212</v>
      </c>
      <c r="E284" s="127">
        <v>2.2095881991395201</v>
      </c>
      <c r="F284" s="127">
        <v>74.815950920245399</v>
      </c>
      <c r="G284" s="101" t="s">
        <v>138</v>
      </c>
      <c r="H284" s="101" t="s">
        <v>138</v>
      </c>
    </row>
    <row r="285" spans="1:8" x14ac:dyDescent="0.25">
      <c r="A285" t="s">
        <v>1097</v>
      </c>
      <c r="B285" s="43" t="s">
        <v>1098</v>
      </c>
      <c r="C285" s="101">
        <v>1518</v>
      </c>
      <c r="D285" s="127">
        <f t="shared" si="14"/>
        <v>14.019819295796852</v>
      </c>
      <c r="E285" s="127">
        <v>2.4930784442979501</v>
      </c>
      <c r="F285" s="127">
        <v>66.731884057971001</v>
      </c>
      <c r="G285" s="101" t="s">
        <v>138</v>
      </c>
      <c r="H285" s="101" t="s">
        <v>138</v>
      </c>
    </row>
    <row r="286" spans="1:8" x14ac:dyDescent="0.25">
      <c r="A286" t="s">
        <v>1103</v>
      </c>
      <c r="B286" s="43" t="s">
        <v>1104</v>
      </c>
      <c r="C286" s="101">
        <v>895</v>
      </c>
      <c r="D286" s="127">
        <f t="shared" si="14"/>
        <v>8.265967239616721</v>
      </c>
      <c r="E286" s="127">
        <v>3.39217877094972</v>
      </c>
      <c r="F286" s="127">
        <v>21.858100558659199</v>
      </c>
      <c r="G286" s="101" t="s">
        <v>138</v>
      </c>
      <c r="H286" s="101" t="s">
        <v>138</v>
      </c>
    </row>
    <row r="287" spans="1:8" x14ac:dyDescent="0.25">
      <c r="A287" t="s">
        <v>1099</v>
      </c>
      <c r="B287" s="43" t="s">
        <v>1100</v>
      </c>
      <c r="C287" s="101">
        <v>825</v>
      </c>
      <c r="D287" s="127">
        <f t="shared" si="14"/>
        <v>7.6194670085852456</v>
      </c>
      <c r="E287" s="127">
        <v>2.98060606060606</v>
      </c>
      <c r="F287" s="127">
        <v>64.317575757575696</v>
      </c>
      <c r="G287" s="101" t="s">
        <v>138</v>
      </c>
      <c r="H287" s="101" t="s">
        <v>138</v>
      </c>
    </row>
    <row r="288" spans="1:8" x14ac:dyDescent="0.25">
      <c r="A288" t="s">
        <v>1101</v>
      </c>
      <c r="B288" s="43" t="s">
        <v>1102</v>
      </c>
      <c r="C288" s="101">
        <v>611</v>
      </c>
      <c r="D288" s="127">
        <f t="shared" si="14"/>
        <v>5.6430234451461638</v>
      </c>
      <c r="E288" s="127">
        <v>3.0606557377049102</v>
      </c>
      <c r="F288" s="127">
        <v>52.6824877250409</v>
      </c>
      <c r="G288" s="101" t="s">
        <v>138</v>
      </c>
      <c r="H288" s="101" t="s">
        <v>138</v>
      </c>
    </row>
    <row r="289" spans="1:8" x14ac:dyDescent="0.25">
      <c r="A289" t="s">
        <v>517</v>
      </c>
      <c r="B289" s="43" t="s">
        <v>518</v>
      </c>
      <c r="C289" s="101">
        <v>417</v>
      </c>
      <c r="D289" s="127">
        <f t="shared" si="14"/>
        <v>3.8512942334303606</v>
      </c>
      <c r="E289" s="127">
        <v>5.3509615384615303</v>
      </c>
      <c r="F289" s="127">
        <v>46.201438848920802</v>
      </c>
      <c r="G289" s="101" t="s">
        <v>138</v>
      </c>
      <c r="H289" s="101" t="s">
        <v>138</v>
      </c>
    </row>
    <row r="290" spans="1:8" x14ac:dyDescent="0.25">
      <c r="A290" t="s">
        <v>1107</v>
      </c>
      <c r="B290" s="43" t="s">
        <v>1108</v>
      </c>
      <c r="C290" s="101">
        <v>414</v>
      </c>
      <c r="D290" s="127">
        <f t="shared" si="14"/>
        <v>3.8235870806718686</v>
      </c>
      <c r="E290" s="127">
        <v>7.1884057971014403</v>
      </c>
      <c r="F290" s="127">
        <v>61.028985507246297</v>
      </c>
      <c r="G290" s="101" t="s">
        <v>138</v>
      </c>
      <c r="H290" s="101" t="s">
        <v>138</v>
      </c>
    </row>
    <row r="291" spans="1:8" x14ac:dyDescent="0.25">
      <c r="A291" t="s">
        <v>1111</v>
      </c>
      <c r="B291" s="43" t="s">
        <v>1112</v>
      </c>
      <c r="C291" s="101">
        <v>400</v>
      </c>
      <c r="D291" s="127">
        <f t="shared" si="14"/>
        <v>3.694287034465574</v>
      </c>
      <c r="E291" s="127">
        <v>3.5</v>
      </c>
      <c r="F291" s="127">
        <v>66.077500000000001</v>
      </c>
      <c r="G291" s="101" t="s">
        <v>138</v>
      </c>
      <c r="H291" s="101" t="s">
        <v>138</v>
      </c>
    </row>
    <row r="292" spans="1:8" x14ac:dyDescent="0.25">
      <c r="A292" t="s">
        <v>1113</v>
      </c>
      <c r="B292" s="43" t="s">
        <v>1114</v>
      </c>
      <c r="C292" s="101">
        <v>339</v>
      </c>
      <c r="D292" s="127">
        <f t="shared" si="14"/>
        <v>3.1309082617095734</v>
      </c>
      <c r="E292" s="127">
        <v>2.5663716814159199</v>
      </c>
      <c r="F292" s="127">
        <v>55.716814159291999</v>
      </c>
      <c r="G292" s="101" t="s">
        <v>138</v>
      </c>
      <c r="H292" s="101" t="s">
        <v>138</v>
      </c>
    </row>
    <row r="293" spans="1:8" x14ac:dyDescent="0.25">
      <c r="A293" t="s">
        <v>1105</v>
      </c>
      <c r="B293" s="43" t="s">
        <v>1106</v>
      </c>
      <c r="C293" s="101">
        <v>320</v>
      </c>
      <c r="D293" s="127">
        <f t="shared" si="14"/>
        <v>2.955429627572459</v>
      </c>
      <c r="E293" s="127">
        <v>1.3625</v>
      </c>
      <c r="F293" s="127">
        <v>67.237499999999997</v>
      </c>
      <c r="G293" s="101" t="s">
        <v>138</v>
      </c>
      <c r="H293" s="101" t="s">
        <v>138</v>
      </c>
    </row>
    <row r="294" spans="1:8" x14ac:dyDescent="0.25">
      <c r="A294" t="s">
        <v>1115</v>
      </c>
      <c r="B294" s="43" t="s">
        <v>1116</v>
      </c>
      <c r="C294" s="101">
        <v>286</v>
      </c>
      <c r="D294" s="127">
        <f t="shared" si="14"/>
        <v>2.6414152296428854</v>
      </c>
      <c r="E294" s="127">
        <v>2.7447552447552401</v>
      </c>
      <c r="F294" s="127">
        <v>53.989510489510401</v>
      </c>
      <c r="G294" s="101" t="s">
        <v>138</v>
      </c>
      <c r="H294" s="101" t="s">
        <v>138</v>
      </c>
    </row>
    <row r="295" spans="1:8" x14ac:dyDescent="0.25">
      <c r="A295" t="s">
        <v>1109</v>
      </c>
      <c r="B295" s="43" t="s">
        <v>1110</v>
      </c>
      <c r="C295" s="101">
        <v>276</v>
      </c>
      <c r="D295" s="127">
        <f t="shared" si="14"/>
        <v>2.5490580537812457</v>
      </c>
      <c r="E295" s="127">
        <v>3.9236363636363598</v>
      </c>
      <c r="F295" s="127">
        <v>70.271739130434696</v>
      </c>
      <c r="G295" s="101" t="s">
        <v>138</v>
      </c>
      <c r="H295" s="101" t="s">
        <v>138</v>
      </c>
    </row>
    <row r="296" spans="1:8" x14ac:dyDescent="0.25">
      <c r="A296" t="s">
        <v>1117</v>
      </c>
      <c r="B296" s="43" t="s">
        <v>1118</v>
      </c>
      <c r="C296" s="101">
        <v>256</v>
      </c>
      <c r="D296" s="127">
        <f t="shared" si="14"/>
        <v>2.3643437020579672</v>
      </c>
      <c r="E296" s="127">
        <v>5.19140625</v>
      </c>
      <c r="F296" s="127">
        <v>57.56640625</v>
      </c>
      <c r="G296" s="101" t="s">
        <v>138</v>
      </c>
      <c r="H296" s="101" t="s">
        <v>138</v>
      </c>
    </row>
    <row r="297" spans="1:8" x14ac:dyDescent="0.25">
      <c r="A297" t="s">
        <v>1175</v>
      </c>
      <c r="B297" s="43" t="s">
        <v>1266</v>
      </c>
      <c r="C297" s="101">
        <v>202</v>
      </c>
      <c r="D297" s="127">
        <f t="shared" si="14"/>
        <v>1.8656149524051149</v>
      </c>
      <c r="E297" s="127">
        <v>2.5396039603960299</v>
      </c>
      <c r="F297" s="127">
        <v>58.475247524752398</v>
      </c>
      <c r="G297" s="101" t="s">
        <v>138</v>
      </c>
      <c r="H297" s="101" t="s">
        <v>138</v>
      </c>
    </row>
    <row r="298" spans="1:8" x14ac:dyDescent="0.25">
      <c r="A298" t="s">
        <v>1173</v>
      </c>
      <c r="B298" s="43" t="s">
        <v>1191</v>
      </c>
      <c r="C298" s="101">
        <v>199</v>
      </c>
      <c r="D298" s="127">
        <f t="shared" si="14"/>
        <v>1.8379077996466231</v>
      </c>
      <c r="E298" s="127">
        <v>3.5125628140703502</v>
      </c>
      <c r="F298" s="127">
        <v>47.824120603014997</v>
      </c>
      <c r="G298" s="101" t="s">
        <v>138</v>
      </c>
      <c r="H298" s="101" t="s">
        <v>138</v>
      </c>
    </row>
    <row r="299" spans="1:8" x14ac:dyDescent="0.25">
      <c r="A299" t="s">
        <v>1119</v>
      </c>
      <c r="B299" s="43" t="s">
        <v>1120</v>
      </c>
      <c r="C299" s="101">
        <v>184</v>
      </c>
      <c r="D299" s="127">
        <f t="shared" si="14"/>
        <v>1.6993720358541642</v>
      </c>
      <c r="E299" s="127">
        <v>4.9728260869565197</v>
      </c>
      <c r="F299" s="127">
        <v>50.375</v>
      </c>
      <c r="G299" s="101" t="s">
        <v>138</v>
      </c>
      <c r="H299" s="101" t="s">
        <v>138</v>
      </c>
    </row>
    <row r="300" spans="1:8" x14ac:dyDescent="0.25">
      <c r="A300" t="s">
        <v>1174</v>
      </c>
      <c r="B300" s="43" t="s">
        <v>1267</v>
      </c>
      <c r="C300" s="101">
        <v>165</v>
      </c>
      <c r="D300" s="127">
        <f t="shared" si="14"/>
        <v>1.5238934017170491</v>
      </c>
      <c r="E300" s="127">
        <v>6.3333333333333304</v>
      </c>
      <c r="F300" s="127">
        <v>15.345454545454499</v>
      </c>
      <c r="G300" s="101" t="s">
        <v>138</v>
      </c>
      <c r="H300" s="101" t="s">
        <v>138</v>
      </c>
    </row>
    <row r="301" spans="1:8" x14ac:dyDescent="0.25">
      <c r="A301" t="s">
        <v>1349</v>
      </c>
      <c r="B301" s="43" t="s">
        <v>1350</v>
      </c>
      <c r="C301" s="101">
        <v>164</v>
      </c>
      <c r="D301" s="127">
        <f t="shared" si="14"/>
        <v>1.5146576841308852</v>
      </c>
      <c r="E301" s="127">
        <v>6.1524390243902403</v>
      </c>
      <c r="F301" s="127">
        <v>64.823170731707293</v>
      </c>
      <c r="G301" s="101" t="s">
        <v>138</v>
      </c>
      <c r="H301" s="101" t="s">
        <v>138</v>
      </c>
    </row>
    <row r="302" spans="1:8" x14ac:dyDescent="0.25">
      <c r="A302" s="208"/>
      <c r="B302" s="208" t="s">
        <v>755</v>
      </c>
      <c r="C302" s="133">
        <v>1795</v>
      </c>
      <c r="D302" s="127">
        <f t="shared" si="14"/>
        <v>16.578113067164264</v>
      </c>
      <c r="E302" s="134">
        <v>3.81173184357541</v>
      </c>
      <c r="F302" s="134">
        <v>45.542061281336998</v>
      </c>
      <c r="G302" s="101" t="s">
        <v>138</v>
      </c>
      <c r="H302" s="101" t="s">
        <v>138</v>
      </c>
    </row>
    <row r="303" spans="1:8" ht="15.75" thickBot="1" x14ac:dyDescent="0.3">
      <c r="A303" s="209" t="s">
        <v>882</v>
      </c>
      <c r="B303" s="209" t="s">
        <v>905</v>
      </c>
      <c r="C303" s="147">
        <v>16291</v>
      </c>
      <c r="D303" s="210">
        <f t="shared" si="14"/>
        <v>150.45907519619666</v>
      </c>
      <c r="E303" s="210">
        <v>3.1506142506142498</v>
      </c>
      <c r="F303" s="210">
        <v>58.2184027990915</v>
      </c>
      <c r="G303" s="147">
        <f>SUM(G282:G302)</f>
        <v>0</v>
      </c>
      <c r="H303" s="210">
        <f t="shared" si="15"/>
        <v>0</v>
      </c>
    </row>
    <row r="304" spans="1:8" x14ac:dyDescent="0.25">
      <c r="A304" s="43" t="s">
        <v>882</v>
      </c>
      <c r="B304" s="42" t="s">
        <v>1245</v>
      </c>
      <c r="C304" s="101"/>
      <c r="D304" s="127"/>
      <c r="E304" s="127"/>
      <c r="F304" s="127"/>
      <c r="G304" s="101"/>
      <c r="H304" s="127"/>
    </row>
    <row r="305" spans="1:8" x14ac:dyDescent="0.25">
      <c r="A305" t="s">
        <v>571</v>
      </c>
      <c r="B305" s="43" t="s">
        <v>907</v>
      </c>
      <c r="C305" s="101">
        <v>1642</v>
      </c>
      <c r="D305" s="127">
        <f t="shared" si="14"/>
        <v>15.16504827648118</v>
      </c>
      <c r="E305" s="127">
        <v>9.4810975609756092</v>
      </c>
      <c r="F305" s="127">
        <v>66.263093788063301</v>
      </c>
      <c r="G305" s="101">
        <v>6</v>
      </c>
      <c r="H305" s="127">
        <f t="shared" si="15"/>
        <v>3.6540803897685747</v>
      </c>
    </row>
    <row r="306" spans="1:8" x14ac:dyDescent="0.25">
      <c r="A306" t="s">
        <v>380</v>
      </c>
      <c r="B306" s="43" t="s">
        <v>1121</v>
      </c>
      <c r="C306" s="101">
        <v>1073</v>
      </c>
      <c r="D306" s="127">
        <f t="shared" si="14"/>
        <v>9.9099249699539023</v>
      </c>
      <c r="E306" s="127">
        <v>9.9813606710158407</v>
      </c>
      <c r="F306" s="127">
        <v>53.767008387697999</v>
      </c>
      <c r="G306" s="101" t="s">
        <v>138</v>
      </c>
      <c r="H306" s="101" t="s">
        <v>138</v>
      </c>
    </row>
    <row r="307" spans="1:8" x14ac:dyDescent="0.25">
      <c r="A307" t="s">
        <v>1122</v>
      </c>
      <c r="B307" s="43" t="s">
        <v>1123</v>
      </c>
      <c r="C307" s="101">
        <v>1045</v>
      </c>
      <c r="D307" s="127">
        <f t="shared" si="14"/>
        <v>9.6513248775413114</v>
      </c>
      <c r="E307" s="127">
        <v>7.5373563218390798</v>
      </c>
      <c r="F307" s="127">
        <v>64.541626794258306</v>
      </c>
      <c r="G307" s="101">
        <v>1</v>
      </c>
      <c r="H307" s="127">
        <f t="shared" si="15"/>
        <v>0.9569377990430622</v>
      </c>
    </row>
    <row r="308" spans="1:8" x14ac:dyDescent="0.25">
      <c r="A308" t="s">
        <v>1124</v>
      </c>
      <c r="B308" s="43" t="s">
        <v>1125</v>
      </c>
      <c r="C308" s="101">
        <v>738</v>
      </c>
      <c r="D308" s="127">
        <f t="shared" si="14"/>
        <v>6.8159595785889842</v>
      </c>
      <c r="E308" s="127">
        <v>7.2176870748299304</v>
      </c>
      <c r="F308" s="127">
        <v>36.392953929539203</v>
      </c>
      <c r="G308" s="101" t="s">
        <v>138</v>
      </c>
      <c r="H308" s="101" t="s">
        <v>138</v>
      </c>
    </row>
    <row r="309" spans="1:8" x14ac:dyDescent="0.25">
      <c r="A309" t="s">
        <v>1132</v>
      </c>
      <c r="B309" s="43" t="s">
        <v>1133</v>
      </c>
      <c r="C309" s="101">
        <v>726</v>
      </c>
      <c r="D309" s="127">
        <f t="shared" si="14"/>
        <v>6.705130967555017</v>
      </c>
      <c r="E309" s="127">
        <v>5.2900552486187804</v>
      </c>
      <c r="F309" s="127">
        <v>47.885674931129401</v>
      </c>
      <c r="G309" s="101" t="s">
        <v>138</v>
      </c>
      <c r="H309" s="101" t="s">
        <v>138</v>
      </c>
    </row>
    <row r="310" spans="1:8" x14ac:dyDescent="0.25">
      <c r="A310" t="s">
        <v>321</v>
      </c>
      <c r="B310" s="43" t="s">
        <v>1192</v>
      </c>
      <c r="C310" s="101">
        <v>621</v>
      </c>
      <c r="D310" s="127">
        <f t="shared" si="14"/>
        <v>5.7353806210078035</v>
      </c>
      <c r="E310" s="127">
        <v>11.017770597738201</v>
      </c>
      <c r="F310" s="127">
        <v>72.144927536231805</v>
      </c>
      <c r="G310" s="101">
        <v>1</v>
      </c>
      <c r="H310" s="127">
        <f t="shared" si="15"/>
        <v>1.6103059581320451</v>
      </c>
    </row>
    <row r="311" spans="1:8" x14ac:dyDescent="0.25">
      <c r="A311" t="s">
        <v>1136</v>
      </c>
      <c r="B311" s="43" t="s">
        <v>1137</v>
      </c>
      <c r="C311" s="101">
        <v>427</v>
      </c>
      <c r="D311" s="127">
        <f t="shared" si="14"/>
        <v>3.9436514092920003</v>
      </c>
      <c r="E311" s="127">
        <v>7.1007025761124103</v>
      </c>
      <c r="F311" s="127">
        <v>36.288056206088903</v>
      </c>
      <c r="G311" s="101" t="s">
        <v>138</v>
      </c>
      <c r="H311" s="101" t="s">
        <v>138</v>
      </c>
    </row>
    <row r="312" spans="1:8" x14ac:dyDescent="0.25">
      <c r="A312" t="s">
        <v>1126</v>
      </c>
      <c r="B312" s="43" t="s">
        <v>1127</v>
      </c>
      <c r="C312" s="101">
        <v>425</v>
      </c>
      <c r="D312" s="127">
        <f t="shared" si="14"/>
        <v>3.9251799741196725</v>
      </c>
      <c r="E312" s="127">
        <v>11.604705882352899</v>
      </c>
      <c r="F312" s="127">
        <v>71.917647058823505</v>
      </c>
      <c r="G312" s="101">
        <v>2</v>
      </c>
      <c r="H312" s="127">
        <f t="shared" si="15"/>
        <v>4.7058823529411757</v>
      </c>
    </row>
    <row r="313" spans="1:8" x14ac:dyDescent="0.25">
      <c r="A313" t="s">
        <v>157</v>
      </c>
      <c r="B313" s="43" t="s">
        <v>912</v>
      </c>
      <c r="C313" s="101">
        <v>372</v>
      </c>
      <c r="D313" s="127">
        <f t="shared" si="14"/>
        <v>3.4356869420529832</v>
      </c>
      <c r="E313" s="127">
        <v>6.4596774193548301</v>
      </c>
      <c r="F313" s="127">
        <v>68.663978494623606</v>
      </c>
      <c r="G313" s="101">
        <v>1</v>
      </c>
      <c r="H313" s="127">
        <f t="shared" si="15"/>
        <v>2.688172043010753</v>
      </c>
    </row>
    <row r="314" spans="1:8" x14ac:dyDescent="0.25">
      <c r="A314" t="s">
        <v>1130</v>
      </c>
      <c r="B314" s="43" t="s">
        <v>1131</v>
      </c>
      <c r="C314" s="101">
        <v>308</v>
      </c>
      <c r="D314" s="127">
        <f t="shared" si="14"/>
        <v>2.8446010165384918</v>
      </c>
      <c r="E314" s="127">
        <v>4.9318181818181799</v>
      </c>
      <c r="F314" s="127">
        <v>46.6233766233766</v>
      </c>
      <c r="G314" s="101" t="s">
        <v>138</v>
      </c>
      <c r="H314" s="101" t="s">
        <v>138</v>
      </c>
    </row>
    <row r="315" spans="1:8" x14ac:dyDescent="0.25">
      <c r="A315" t="s">
        <v>1134</v>
      </c>
      <c r="B315" s="43" t="s">
        <v>1135</v>
      </c>
      <c r="C315" s="101">
        <v>257</v>
      </c>
      <c r="D315" s="127">
        <f t="shared" si="14"/>
        <v>2.3735794196441309</v>
      </c>
      <c r="E315" s="127">
        <v>8.3424124513618594</v>
      </c>
      <c r="F315" s="127">
        <v>64.509727626459096</v>
      </c>
      <c r="G315" s="101" t="s">
        <v>138</v>
      </c>
      <c r="H315" s="101" t="s">
        <v>138</v>
      </c>
    </row>
    <row r="316" spans="1:8" x14ac:dyDescent="0.25">
      <c r="A316" t="s">
        <v>1128</v>
      </c>
      <c r="B316" s="43" t="s">
        <v>1129</v>
      </c>
      <c r="C316" s="101">
        <v>254</v>
      </c>
      <c r="D316" s="127">
        <f t="shared" si="14"/>
        <v>2.3458722668856393</v>
      </c>
      <c r="E316" s="127">
        <v>5.5590551181102299</v>
      </c>
      <c r="F316" s="127">
        <v>55.984251968503898</v>
      </c>
      <c r="G316" s="101" t="s">
        <v>138</v>
      </c>
      <c r="H316" s="101" t="s">
        <v>138</v>
      </c>
    </row>
    <row r="317" spans="1:8" x14ac:dyDescent="0.25">
      <c r="A317" t="s">
        <v>1138</v>
      </c>
      <c r="B317" s="43" t="s">
        <v>1139</v>
      </c>
      <c r="C317" s="101">
        <v>229</v>
      </c>
      <c r="D317" s="127">
        <f t="shared" si="14"/>
        <v>2.1149793272315409</v>
      </c>
      <c r="E317" s="127">
        <v>12.3973799126637</v>
      </c>
      <c r="F317" s="127">
        <v>77.816593886462798</v>
      </c>
      <c r="G317" s="101">
        <v>2</v>
      </c>
      <c r="H317" s="127">
        <f t="shared" si="15"/>
        <v>8.7336244541484707</v>
      </c>
    </row>
    <row r="318" spans="1:8" x14ac:dyDescent="0.25">
      <c r="A318" t="s">
        <v>202</v>
      </c>
      <c r="B318" s="43" t="s">
        <v>1093</v>
      </c>
      <c r="C318" s="101">
        <v>210</v>
      </c>
      <c r="D318" s="127">
        <f t="shared" si="14"/>
        <v>1.9395006930944263</v>
      </c>
      <c r="E318" s="127">
        <v>4.1952380952380901</v>
      </c>
      <c r="F318" s="127">
        <v>76.538095238095195</v>
      </c>
      <c r="G318" s="101" t="s">
        <v>138</v>
      </c>
      <c r="H318" s="101" t="s">
        <v>138</v>
      </c>
    </row>
    <row r="319" spans="1:8" x14ac:dyDescent="0.25">
      <c r="A319" t="s">
        <v>200</v>
      </c>
      <c r="B319" s="43" t="s">
        <v>201</v>
      </c>
      <c r="C319" s="101">
        <v>202</v>
      </c>
      <c r="D319" s="127">
        <f t="shared" si="14"/>
        <v>1.8656149524051149</v>
      </c>
      <c r="E319" s="127">
        <v>3.57920792079207</v>
      </c>
      <c r="F319" s="127">
        <v>66.103960396039597</v>
      </c>
      <c r="G319" s="101">
        <v>2</v>
      </c>
      <c r="H319" s="127">
        <f t="shared" si="15"/>
        <v>9.9009900990099009</v>
      </c>
    </row>
    <row r="320" spans="1:8" x14ac:dyDescent="0.25">
      <c r="A320" t="s">
        <v>1140</v>
      </c>
      <c r="B320" s="43" t="s">
        <v>1141</v>
      </c>
      <c r="C320" s="101">
        <v>174</v>
      </c>
      <c r="D320" s="127">
        <f t="shared" si="14"/>
        <v>1.6070148599925245</v>
      </c>
      <c r="E320" s="127">
        <v>8.5402298850574692</v>
      </c>
      <c r="F320" s="127">
        <v>61.471264367815998</v>
      </c>
      <c r="G320" s="101" t="s">
        <v>138</v>
      </c>
      <c r="H320" s="101" t="s">
        <v>138</v>
      </c>
    </row>
    <row r="321" spans="1:8" x14ac:dyDescent="0.25">
      <c r="A321" t="s">
        <v>1142</v>
      </c>
      <c r="B321" s="43" t="s">
        <v>1143</v>
      </c>
      <c r="C321" s="101">
        <v>172</v>
      </c>
      <c r="D321" s="127">
        <f t="shared" si="14"/>
        <v>1.5885434248201966</v>
      </c>
      <c r="E321" s="127">
        <v>7.2034883720930196</v>
      </c>
      <c r="F321" s="127">
        <v>39.1220930232558</v>
      </c>
      <c r="G321" s="101" t="s">
        <v>138</v>
      </c>
      <c r="H321" s="101" t="s">
        <v>138</v>
      </c>
    </row>
    <row r="322" spans="1:8" x14ac:dyDescent="0.25">
      <c r="A322" t="s">
        <v>1157</v>
      </c>
      <c r="B322" s="43" t="s">
        <v>1179</v>
      </c>
      <c r="C322" s="101">
        <v>116</v>
      </c>
      <c r="D322" s="127">
        <f t="shared" si="14"/>
        <v>1.0713432399950165</v>
      </c>
      <c r="E322" s="127">
        <v>7.6347826086956498</v>
      </c>
      <c r="F322" s="127">
        <v>73.724137931034406</v>
      </c>
      <c r="G322" s="101">
        <v>9</v>
      </c>
      <c r="H322" s="127">
        <f t="shared" si="15"/>
        <v>77.58620689655173</v>
      </c>
    </row>
    <row r="323" spans="1:8" x14ac:dyDescent="0.25">
      <c r="A323" t="s">
        <v>1176</v>
      </c>
      <c r="B323" s="43" t="s">
        <v>1265</v>
      </c>
      <c r="C323" s="101">
        <v>114</v>
      </c>
      <c r="D323" s="127">
        <f t="shared" si="14"/>
        <v>1.0528718048226886</v>
      </c>
      <c r="E323" s="127">
        <v>4.40350877192982</v>
      </c>
      <c r="F323" s="127">
        <v>42.131578947368403</v>
      </c>
      <c r="G323" s="101" t="s">
        <v>138</v>
      </c>
      <c r="H323" s="101" t="s">
        <v>138</v>
      </c>
    </row>
    <row r="324" spans="1:8" x14ac:dyDescent="0.25">
      <c r="A324" t="s">
        <v>1162</v>
      </c>
      <c r="B324" s="43" t="s">
        <v>1193</v>
      </c>
      <c r="C324" s="101">
        <v>104</v>
      </c>
      <c r="D324" s="127">
        <f t="shared" si="14"/>
        <v>0.96051462896104911</v>
      </c>
      <c r="E324" s="127">
        <v>8.6634615384615294</v>
      </c>
      <c r="F324" s="127">
        <v>63.134615384615302</v>
      </c>
      <c r="G324" s="101" t="s">
        <v>138</v>
      </c>
      <c r="H324" s="101" t="s">
        <v>138</v>
      </c>
    </row>
    <row r="325" spans="1:8" x14ac:dyDescent="0.25">
      <c r="A325" s="208"/>
      <c r="B325" s="208" t="s">
        <v>755</v>
      </c>
      <c r="C325" s="133">
        <v>2529</v>
      </c>
      <c r="D325" s="127">
        <f t="shared" si="14"/>
        <v>23.357129775408591</v>
      </c>
      <c r="E325" s="134">
        <v>6.8880478087649397</v>
      </c>
      <c r="F325" s="134">
        <v>53.924080664294102</v>
      </c>
      <c r="G325" s="133">
        <v>25</v>
      </c>
      <c r="H325" s="127">
        <f t="shared" si="15"/>
        <v>9.8853301700276788</v>
      </c>
    </row>
    <row r="326" spans="1:8" ht="15.75" thickBot="1" x14ac:dyDescent="0.3">
      <c r="A326" s="209" t="s">
        <v>882</v>
      </c>
      <c r="B326" s="209" t="s">
        <v>905</v>
      </c>
      <c r="C326" s="147">
        <v>11714</v>
      </c>
      <c r="D326" s="210">
        <f t="shared" si="14"/>
        <v>108.18719580432433</v>
      </c>
      <c r="E326" s="210">
        <v>7.8931474035417901</v>
      </c>
      <c r="F326" s="210">
        <v>57.734932559330701</v>
      </c>
      <c r="G326" s="147">
        <f>SUM(G305:G325)</f>
        <v>49</v>
      </c>
      <c r="H326" s="210">
        <f t="shared" si="15"/>
        <v>4.1830288543623011</v>
      </c>
    </row>
    <row r="327" spans="1:8" x14ac:dyDescent="0.25">
      <c r="A327" s="43" t="s">
        <v>882</v>
      </c>
      <c r="B327" s="42" t="s">
        <v>1253</v>
      </c>
      <c r="C327" s="101"/>
      <c r="D327" s="127"/>
      <c r="E327" s="127"/>
      <c r="F327" s="127"/>
      <c r="G327" s="101"/>
      <c r="H327" s="127"/>
    </row>
    <row r="328" spans="1:8" x14ac:dyDescent="0.25">
      <c r="A328" t="s">
        <v>186</v>
      </c>
      <c r="B328" s="43" t="s">
        <v>1027</v>
      </c>
      <c r="C328" s="101">
        <v>2251</v>
      </c>
      <c r="D328" s="127">
        <f t="shared" ref="D328:D372" si="16">(C328/$E$1)*100000</f>
        <v>20.789600286455016</v>
      </c>
      <c r="E328" s="127">
        <v>2.82985339848956</v>
      </c>
      <c r="F328" s="127">
        <v>65.334517992003498</v>
      </c>
      <c r="G328" s="101">
        <v>23</v>
      </c>
      <c r="H328" s="127">
        <f t="shared" ref="H328:H372" si="17">(G328/C328)*1000</f>
        <v>10.217681030653043</v>
      </c>
    </row>
    <row r="329" spans="1:8" x14ac:dyDescent="0.25">
      <c r="A329" t="s">
        <v>580</v>
      </c>
      <c r="B329" s="43" t="s">
        <v>920</v>
      </c>
      <c r="C329" s="101">
        <v>1692</v>
      </c>
      <c r="D329" s="127">
        <f t="shared" si="16"/>
        <v>15.626834155789377</v>
      </c>
      <c r="E329" s="127">
        <v>4.7451212300413896</v>
      </c>
      <c r="F329" s="127">
        <v>68.709219858156004</v>
      </c>
      <c r="G329" s="101">
        <v>146</v>
      </c>
      <c r="H329" s="127">
        <f t="shared" si="17"/>
        <v>86.288416075650119</v>
      </c>
    </row>
    <row r="330" spans="1:8" x14ac:dyDescent="0.25">
      <c r="A330" t="s">
        <v>578</v>
      </c>
      <c r="B330" s="43" t="s">
        <v>1264</v>
      </c>
      <c r="C330" s="101">
        <v>1672</v>
      </c>
      <c r="D330" s="127">
        <f t="shared" si="16"/>
        <v>15.442119804066099</v>
      </c>
      <c r="E330" s="127">
        <v>3.78849610545236</v>
      </c>
      <c r="F330" s="127">
        <v>65.313995215310996</v>
      </c>
      <c r="G330" s="101">
        <v>24</v>
      </c>
      <c r="H330" s="127">
        <f t="shared" si="17"/>
        <v>14.354066985645934</v>
      </c>
    </row>
    <row r="331" spans="1:8" x14ac:dyDescent="0.25">
      <c r="A331" t="s">
        <v>1144</v>
      </c>
      <c r="B331" s="43" t="s">
        <v>1145</v>
      </c>
      <c r="C331" s="101">
        <v>1352</v>
      </c>
      <c r="D331" s="127">
        <f t="shared" si="16"/>
        <v>12.486690176493639</v>
      </c>
      <c r="E331" s="127">
        <v>3.6718518518518501</v>
      </c>
      <c r="F331" s="127">
        <v>65.461538461538396</v>
      </c>
      <c r="G331" s="101">
        <v>63</v>
      </c>
      <c r="H331" s="127">
        <f t="shared" si="17"/>
        <v>46.597633136094679</v>
      </c>
    </row>
    <row r="332" spans="1:8" x14ac:dyDescent="0.25">
      <c r="A332" t="s">
        <v>585</v>
      </c>
      <c r="B332" s="43" t="s">
        <v>1147</v>
      </c>
      <c r="C332" s="101">
        <v>1188</v>
      </c>
      <c r="D332" s="127">
        <f t="shared" si="16"/>
        <v>10.972032492362754</v>
      </c>
      <c r="E332" s="127">
        <v>2.6975568660488598</v>
      </c>
      <c r="F332" s="127">
        <v>61.892255892255797</v>
      </c>
      <c r="G332" s="101">
        <v>15</v>
      </c>
      <c r="H332" s="127">
        <f t="shared" si="17"/>
        <v>12.626262626262626</v>
      </c>
    </row>
    <row r="333" spans="1:8" x14ac:dyDescent="0.25">
      <c r="A333" t="s">
        <v>184</v>
      </c>
      <c r="B333" s="43" t="s">
        <v>577</v>
      </c>
      <c r="C333" s="101">
        <v>1167</v>
      </c>
      <c r="D333" s="127">
        <f t="shared" si="16"/>
        <v>10.778082423053311</v>
      </c>
      <c r="E333" s="127">
        <v>3.1836909871244599</v>
      </c>
      <c r="F333" s="127">
        <v>64.581833761782306</v>
      </c>
      <c r="G333" s="101">
        <v>28</v>
      </c>
      <c r="H333" s="127">
        <f t="shared" si="17"/>
        <v>23.993144815766925</v>
      </c>
    </row>
    <row r="334" spans="1:8" x14ac:dyDescent="0.25">
      <c r="A334" t="s">
        <v>204</v>
      </c>
      <c r="B334" s="43" t="s">
        <v>582</v>
      </c>
      <c r="C334" s="101">
        <v>1061</v>
      </c>
      <c r="D334" s="127">
        <f t="shared" si="16"/>
        <v>9.7990963589199342</v>
      </c>
      <c r="E334" s="127">
        <v>4.3434247871333902</v>
      </c>
      <c r="F334" s="127">
        <v>60.168708765315699</v>
      </c>
      <c r="G334" s="101">
        <v>40</v>
      </c>
      <c r="H334" s="127">
        <f t="shared" si="17"/>
        <v>37.700282752120636</v>
      </c>
    </row>
    <row r="335" spans="1:8" x14ac:dyDescent="0.25">
      <c r="A335" t="s">
        <v>961</v>
      </c>
      <c r="B335" s="43" t="s">
        <v>962</v>
      </c>
      <c r="C335" s="101">
        <v>754</v>
      </c>
      <c r="D335" s="127">
        <f t="shared" si="16"/>
        <v>6.9637310599676061</v>
      </c>
      <c r="E335" s="127">
        <v>8.6005326231690997</v>
      </c>
      <c r="F335" s="127">
        <v>65.840848806365997</v>
      </c>
      <c r="G335" s="101">
        <v>53</v>
      </c>
      <c r="H335" s="127">
        <f t="shared" si="17"/>
        <v>70.291777188328908</v>
      </c>
    </row>
    <row r="336" spans="1:8" x14ac:dyDescent="0.25">
      <c r="A336" t="s">
        <v>588</v>
      </c>
      <c r="B336" s="43" t="s">
        <v>1194</v>
      </c>
      <c r="C336" s="101">
        <v>751</v>
      </c>
      <c r="D336" s="127">
        <f t="shared" si="16"/>
        <v>6.9360239072091145</v>
      </c>
      <c r="E336" s="127">
        <v>3.7874331550802101</v>
      </c>
      <c r="F336" s="127">
        <v>70.834886817576503</v>
      </c>
      <c r="G336" s="101">
        <v>15</v>
      </c>
      <c r="H336" s="127">
        <f t="shared" si="17"/>
        <v>19.973368841544605</v>
      </c>
    </row>
    <row r="337" spans="1:8" x14ac:dyDescent="0.25">
      <c r="A337" t="s">
        <v>1148</v>
      </c>
      <c r="B337" s="43" t="s">
        <v>1149</v>
      </c>
      <c r="C337" s="101">
        <v>674</v>
      </c>
      <c r="D337" s="127">
        <f t="shared" si="16"/>
        <v>6.224873653074491</v>
      </c>
      <c r="E337" s="127">
        <v>5.8189910979228401</v>
      </c>
      <c r="F337" s="127">
        <v>65.578635014836706</v>
      </c>
      <c r="G337" s="101">
        <v>29</v>
      </c>
      <c r="H337" s="127">
        <f t="shared" si="17"/>
        <v>43.026706231454007</v>
      </c>
    </row>
    <row r="338" spans="1:8" x14ac:dyDescent="0.25">
      <c r="A338" t="s">
        <v>1152</v>
      </c>
      <c r="B338" s="43" t="s">
        <v>1153</v>
      </c>
      <c r="C338" s="101">
        <v>653</v>
      </c>
      <c r="D338" s="127">
        <f t="shared" si="16"/>
        <v>6.0309235837650492</v>
      </c>
      <c r="E338" s="127">
        <v>5.6205837173579098</v>
      </c>
      <c r="F338" s="127">
        <v>38.2052067381317</v>
      </c>
      <c r="G338" s="101">
        <v>3</v>
      </c>
      <c r="H338" s="127">
        <f t="shared" si="17"/>
        <v>4.5941807044410421</v>
      </c>
    </row>
    <row r="339" spans="1:8" x14ac:dyDescent="0.25">
      <c r="A339" t="s">
        <v>583</v>
      </c>
      <c r="B339" s="43" t="s">
        <v>1195</v>
      </c>
      <c r="C339" s="101">
        <v>609</v>
      </c>
      <c r="D339" s="127">
        <f t="shared" si="16"/>
        <v>5.6245520099738364</v>
      </c>
      <c r="E339" s="127">
        <v>4.7664473684210504</v>
      </c>
      <c r="F339" s="127">
        <v>66.596059113300498</v>
      </c>
      <c r="G339" s="101">
        <v>8</v>
      </c>
      <c r="H339" s="127">
        <f t="shared" si="17"/>
        <v>13.136288998357964</v>
      </c>
    </row>
    <row r="340" spans="1:8" x14ac:dyDescent="0.25">
      <c r="A340" t="s">
        <v>955</v>
      </c>
      <c r="B340" s="43" t="s">
        <v>956</v>
      </c>
      <c r="C340" s="101">
        <v>569</v>
      </c>
      <c r="D340" s="127">
        <f t="shared" si="16"/>
        <v>5.2551233065272784</v>
      </c>
      <c r="E340" s="127">
        <v>7.25483304042179</v>
      </c>
      <c r="F340" s="127">
        <v>23.014059753954299</v>
      </c>
      <c r="G340" s="101">
        <v>14</v>
      </c>
      <c r="H340" s="127">
        <f t="shared" si="17"/>
        <v>24.604569420035148</v>
      </c>
    </row>
    <row r="341" spans="1:8" x14ac:dyDescent="0.25">
      <c r="A341" t="s">
        <v>210</v>
      </c>
      <c r="B341" s="43" t="s">
        <v>1055</v>
      </c>
      <c r="C341" s="101">
        <v>556</v>
      </c>
      <c r="D341" s="127">
        <f t="shared" si="16"/>
        <v>5.1350589779071472</v>
      </c>
      <c r="E341" s="127">
        <v>6.4638989169674996</v>
      </c>
      <c r="F341" s="127">
        <v>70.395683453237396</v>
      </c>
      <c r="G341" s="101">
        <v>23</v>
      </c>
      <c r="H341" s="127">
        <f t="shared" si="17"/>
        <v>41.366906474820141</v>
      </c>
    </row>
    <row r="342" spans="1:8" x14ac:dyDescent="0.25">
      <c r="A342" t="s">
        <v>1151</v>
      </c>
      <c r="B342" s="43" t="s">
        <v>1261</v>
      </c>
      <c r="C342" s="101">
        <v>545</v>
      </c>
      <c r="D342" s="127">
        <f t="shared" si="16"/>
        <v>5.0334660844593451</v>
      </c>
      <c r="E342" s="127">
        <v>4.70902394106814</v>
      </c>
      <c r="F342" s="127">
        <v>37.271559633027501</v>
      </c>
      <c r="G342" s="101">
        <v>3</v>
      </c>
      <c r="H342" s="127">
        <f t="shared" si="17"/>
        <v>5.5045871559633035</v>
      </c>
    </row>
    <row r="343" spans="1:8" x14ac:dyDescent="0.25">
      <c r="A343" t="s">
        <v>1150</v>
      </c>
      <c r="B343" s="43" t="s">
        <v>1260</v>
      </c>
      <c r="C343" s="101">
        <v>513</v>
      </c>
      <c r="D343" s="127">
        <f t="shared" si="16"/>
        <v>4.7379231217020985</v>
      </c>
      <c r="E343" s="127">
        <v>2.9608610567514599</v>
      </c>
      <c r="F343" s="127">
        <v>65.649122807017505</v>
      </c>
      <c r="G343" s="101">
        <v>5</v>
      </c>
      <c r="H343" s="127">
        <f t="shared" si="17"/>
        <v>9.7465886939571149</v>
      </c>
    </row>
    <row r="344" spans="1:8" x14ac:dyDescent="0.25">
      <c r="A344" t="s">
        <v>1058</v>
      </c>
      <c r="B344" s="43" t="s">
        <v>1059</v>
      </c>
      <c r="C344" s="101">
        <v>511</v>
      </c>
      <c r="D344" s="127">
        <f t="shared" si="16"/>
        <v>4.7194516865297702</v>
      </c>
      <c r="E344" s="127">
        <v>5.31237721021611</v>
      </c>
      <c r="F344" s="127">
        <v>46.581213307240702</v>
      </c>
      <c r="G344" s="101">
        <v>22</v>
      </c>
      <c r="H344" s="127">
        <f t="shared" si="17"/>
        <v>43.052837573385517</v>
      </c>
    </row>
    <row r="345" spans="1:8" x14ac:dyDescent="0.25">
      <c r="A345" t="s">
        <v>206</v>
      </c>
      <c r="B345" s="43" t="s">
        <v>1263</v>
      </c>
      <c r="C345" s="101">
        <v>508</v>
      </c>
      <c r="D345" s="127">
        <f t="shared" si="16"/>
        <v>4.6917445337712786</v>
      </c>
      <c r="E345" s="127">
        <v>4.64624505928853</v>
      </c>
      <c r="F345" s="127">
        <v>55.440944881889699</v>
      </c>
      <c r="G345" s="101">
        <v>12</v>
      </c>
      <c r="H345" s="127">
        <f t="shared" si="17"/>
        <v>23.622047244094489</v>
      </c>
    </row>
    <row r="346" spans="1:8" x14ac:dyDescent="0.25">
      <c r="A346" t="s">
        <v>1351</v>
      </c>
      <c r="B346" s="43" t="s">
        <v>1352</v>
      </c>
      <c r="C346" s="101">
        <v>441</v>
      </c>
      <c r="D346" s="127">
        <f t="shared" si="16"/>
        <v>4.0729514554982948</v>
      </c>
      <c r="E346" s="127">
        <v>3.4285714285714199</v>
      </c>
      <c r="F346" s="127">
        <v>55.9160997732426</v>
      </c>
      <c r="G346" s="101">
        <v>21</v>
      </c>
      <c r="H346" s="127">
        <f t="shared" si="17"/>
        <v>47.619047619047613</v>
      </c>
    </row>
    <row r="347" spans="1:8" x14ac:dyDescent="0.25">
      <c r="A347" t="s">
        <v>934</v>
      </c>
      <c r="B347" s="43" t="s">
        <v>935</v>
      </c>
      <c r="C347" s="101">
        <v>432</v>
      </c>
      <c r="D347" s="127">
        <f t="shared" si="16"/>
        <v>3.9898299972228197</v>
      </c>
      <c r="E347" s="127">
        <v>4.6504629629629601</v>
      </c>
      <c r="F347" s="127">
        <v>63.0208333333333</v>
      </c>
      <c r="G347" s="101">
        <v>22</v>
      </c>
      <c r="H347" s="127">
        <f t="shared" si="17"/>
        <v>50.925925925925924</v>
      </c>
    </row>
    <row r="348" spans="1:8" x14ac:dyDescent="0.25">
      <c r="A348" s="43"/>
      <c r="B348" s="208" t="s">
        <v>755</v>
      </c>
      <c r="C348" s="101">
        <v>10945</v>
      </c>
      <c r="D348" s="127">
        <f t="shared" si="16"/>
        <v>101.08492898056427</v>
      </c>
      <c r="E348" s="127">
        <v>5.0690825688073398</v>
      </c>
      <c r="F348" s="127">
        <v>52.563819095477299</v>
      </c>
      <c r="G348" s="101">
        <v>306</v>
      </c>
      <c r="H348" s="127">
        <f t="shared" si="17"/>
        <v>27.957971676564643</v>
      </c>
    </row>
    <row r="349" spans="1:8" ht="15.75" thickBot="1" x14ac:dyDescent="0.3">
      <c r="A349" s="209" t="s">
        <v>882</v>
      </c>
      <c r="B349" s="209" t="s">
        <v>905</v>
      </c>
      <c r="C349" s="147">
        <v>28571</v>
      </c>
      <c r="D349" s="210">
        <f t="shared" si="16"/>
        <v>263.87368715428977</v>
      </c>
      <c r="E349" s="210">
        <v>4.6494212556997496</v>
      </c>
      <c r="F349" s="210">
        <v>57.982219733295999</v>
      </c>
      <c r="G349" s="147">
        <f>SUM(G328:G348)</f>
        <v>875</v>
      </c>
      <c r="H349" s="210">
        <f t="shared" si="17"/>
        <v>30.625459381890728</v>
      </c>
    </row>
    <row r="350" spans="1:8" x14ac:dyDescent="0.25">
      <c r="A350" s="43" t="s">
        <v>882</v>
      </c>
      <c r="B350" s="42" t="s">
        <v>115</v>
      </c>
      <c r="C350" s="101"/>
      <c r="D350" s="127"/>
      <c r="E350" s="127"/>
      <c r="F350" s="127"/>
      <c r="G350" s="101"/>
      <c r="H350" s="127"/>
    </row>
    <row r="351" spans="1:8" x14ac:dyDescent="0.25">
      <c r="A351" t="s">
        <v>580</v>
      </c>
      <c r="B351" s="43" t="s">
        <v>920</v>
      </c>
      <c r="C351" s="101">
        <v>1460</v>
      </c>
      <c r="D351" s="127">
        <f t="shared" si="16"/>
        <v>13.484147675799345</v>
      </c>
      <c r="E351" s="127">
        <v>5.7091906721536301</v>
      </c>
      <c r="F351" s="127">
        <v>67.852739726027394</v>
      </c>
      <c r="G351" s="101">
        <v>107</v>
      </c>
      <c r="H351" s="127">
        <f t="shared" si="17"/>
        <v>73.287671232876718</v>
      </c>
    </row>
    <row r="352" spans="1:8" x14ac:dyDescent="0.25">
      <c r="A352" t="s">
        <v>186</v>
      </c>
      <c r="B352" s="43" t="s">
        <v>1027</v>
      </c>
      <c r="C352" s="101">
        <v>1070</v>
      </c>
      <c r="D352" s="127">
        <f t="shared" si="16"/>
        <v>9.8822178171954107</v>
      </c>
      <c r="E352" s="127">
        <v>3.7355140186915801</v>
      </c>
      <c r="F352" s="127">
        <v>66.3</v>
      </c>
      <c r="G352" s="101">
        <v>52</v>
      </c>
      <c r="H352" s="127">
        <f t="shared" si="17"/>
        <v>48.598130841121495</v>
      </c>
    </row>
    <row r="353" spans="1:8" x14ac:dyDescent="0.25">
      <c r="A353" t="s">
        <v>578</v>
      </c>
      <c r="B353" s="43" t="s">
        <v>1146</v>
      </c>
      <c r="C353" s="101">
        <v>846</v>
      </c>
      <c r="D353" s="127">
        <f t="shared" si="16"/>
        <v>7.8134170778946883</v>
      </c>
      <c r="E353" s="127">
        <v>5.0982248520709996</v>
      </c>
      <c r="F353" s="127">
        <v>64.035460992907801</v>
      </c>
      <c r="G353" s="101">
        <v>23</v>
      </c>
      <c r="H353" s="127">
        <f t="shared" si="17"/>
        <v>27.186761229314421</v>
      </c>
    </row>
    <row r="354" spans="1:8" x14ac:dyDescent="0.25">
      <c r="A354" t="s">
        <v>961</v>
      </c>
      <c r="B354" s="43" t="s">
        <v>962</v>
      </c>
      <c r="C354" s="101">
        <v>732</v>
      </c>
      <c r="D354" s="127">
        <f t="shared" si="16"/>
        <v>6.760545273072001</v>
      </c>
      <c r="E354" s="127">
        <v>5.1994535519125602</v>
      </c>
      <c r="F354" s="127">
        <v>65.487704918032705</v>
      </c>
      <c r="G354" s="101">
        <v>33</v>
      </c>
      <c r="H354" s="127">
        <f t="shared" si="17"/>
        <v>45.081967213114758</v>
      </c>
    </row>
    <row r="355" spans="1:8" x14ac:dyDescent="0.25">
      <c r="A355" t="s">
        <v>1144</v>
      </c>
      <c r="B355" s="43" t="s">
        <v>1145</v>
      </c>
      <c r="C355" s="101">
        <v>706</v>
      </c>
      <c r="D355" s="127">
        <f t="shared" si="16"/>
        <v>6.5204166158317376</v>
      </c>
      <c r="E355" s="127">
        <v>4.5617021276595704</v>
      </c>
      <c r="F355" s="127">
        <v>66.018413597733698</v>
      </c>
      <c r="G355" s="101">
        <v>68</v>
      </c>
      <c r="H355" s="127">
        <f t="shared" si="17"/>
        <v>96.31728045325778</v>
      </c>
    </row>
    <row r="356" spans="1:8" x14ac:dyDescent="0.25">
      <c r="A356" t="s">
        <v>204</v>
      </c>
      <c r="B356" s="43" t="s">
        <v>582</v>
      </c>
      <c r="C356" s="101">
        <v>628</v>
      </c>
      <c r="D356" s="127">
        <f t="shared" si="16"/>
        <v>5.8000306441109508</v>
      </c>
      <c r="E356" s="127">
        <v>8.7356687898089103</v>
      </c>
      <c r="F356" s="127">
        <v>63.057324840764302</v>
      </c>
      <c r="G356" s="101">
        <v>66</v>
      </c>
      <c r="H356" s="127">
        <f t="shared" si="17"/>
        <v>105.09554140127389</v>
      </c>
    </row>
    <row r="357" spans="1:8" x14ac:dyDescent="0.25">
      <c r="A357" t="s">
        <v>184</v>
      </c>
      <c r="B357" s="43" t="s">
        <v>577</v>
      </c>
      <c r="C357" s="101">
        <v>572</v>
      </c>
      <c r="D357" s="127">
        <f t="shared" si="16"/>
        <v>5.2828304592857709</v>
      </c>
      <c r="E357" s="127">
        <v>4.4930069930069898</v>
      </c>
      <c r="F357" s="127">
        <v>63.835664335664298</v>
      </c>
      <c r="G357" s="101">
        <v>36</v>
      </c>
      <c r="H357" s="127">
        <f t="shared" si="17"/>
        <v>62.93706293706294</v>
      </c>
    </row>
    <row r="358" spans="1:8" x14ac:dyDescent="0.25">
      <c r="A358" t="s">
        <v>206</v>
      </c>
      <c r="B358" s="43" t="s">
        <v>1263</v>
      </c>
      <c r="C358" s="101">
        <v>527</v>
      </c>
      <c r="D358" s="127">
        <f t="shared" si="16"/>
        <v>4.8672231679083939</v>
      </c>
      <c r="E358" s="127">
        <v>8.9525616698292207</v>
      </c>
      <c r="F358" s="127">
        <v>56.9487666034155</v>
      </c>
      <c r="G358" s="101">
        <v>16</v>
      </c>
      <c r="H358" s="127">
        <f t="shared" si="17"/>
        <v>30.360531309297912</v>
      </c>
    </row>
    <row r="359" spans="1:8" x14ac:dyDescent="0.25">
      <c r="A359" t="s">
        <v>585</v>
      </c>
      <c r="B359" s="43" t="s">
        <v>1147</v>
      </c>
      <c r="C359" s="101">
        <v>463</v>
      </c>
      <c r="D359" s="127">
        <f t="shared" si="16"/>
        <v>4.2761372423939017</v>
      </c>
      <c r="E359" s="127">
        <v>2.9697624190064702</v>
      </c>
      <c r="F359" s="127">
        <v>63.9092872570194</v>
      </c>
      <c r="G359" s="101">
        <v>16</v>
      </c>
      <c r="H359" s="127">
        <f t="shared" si="17"/>
        <v>34.557235421166311</v>
      </c>
    </row>
    <row r="360" spans="1:8" x14ac:dyDescent="0.25">
      <c r="A360" t="s">
        <v>1148</v>
      </c>
      <c r="B360" s="43" t="s">
        <v>1149</v>
      </c>
      <c r="C360" s="101">
        <v>435</v>
      </c>
      <c r="D360" s="127">
        <f t="shared" si="16"/>
        <v>4.0175371499813117</v>
      </c>
      <c r="E360" s="127">
        <v>7.3218390804597702</v>
      </c>
      <c r="F360" s="127">
        <v>65.944827586206898</v>
      </c>
      <c r="G360" s="101">
        <v>30</v>
      </c>
      <c r="H360" s="127">
        <f t="shared" si="17"/>
        <v>68.965517241379303</v>
      </c>
    </row>
    <row r="361" spans="1:8" x14ac:dyDescent="0.25">
      <c r="A361" t="s">
        <v>588</v>
      </c>
      <c r="B361" s="43" t="s">
        <v>1194</v>
      </c>
      <c r="C361" s="101">
        <v>360</v>
      </c>
      <c r="D361" s="127">
        <f t="shared" si="16"/>
        <v>3.3248583310190165</v>
      </c>
      <c r="E361" s="127">
        <v>6.0388888888888799</v>
      </c>
      <c r="F361" s="127">
        <v>68.122222222222206</v>
      </c>
      <c r="G361" s="101">
        <v>20</v>
      </c>
      <c r="H361" s="127">
        <f t="shared" si="17"/>
        <v>55.55555555555555</v>
      </c>
    </row>
    <row r="362" spans="1:8" x14ac:dyDescent="0.25">
      <c r="A362" t="s">
        <v>210</v>
      </c>
      <c r="B362" s="43" t="s">
        <v>1055</v>
      </c>
      <c r="C362" s="101">
        <v>352</v>
      </c>
      <c r="D362" s="127">
        <f t="shared" si="16"/>
        <v>3.2509725903297051</v>
      </c>
      <c r="E362" s="127">
        <v>12.323863636363599</v>
      </c>
      <c r="F362" s="127">
        <v>73.065340909090907</v>
      </c>
      <c r="G362" s="101">
        <v>35</v>
      </c>
      <c r="H362" s="127">
        <f t="shared" si="17"/>
        <v>99.431818181818173</v>
      </c>
    </row>
    <row r="363" spans="1:8" x14ac:dyDescent="0.25">
      <c r="A363" t="s">
        <v>1150</v>
      </c>
      <c r="B363" s="43" t="s">
        <v>1260</v>
      </c>
      <c r="C363" s="101">
        <v>347</v>
      </c>
      <c r="D363" s="127">
        <f t="shared" si="16"/>
        <v>3.2047940023988852</v>
      </c>
      <c r="E363" s="127">
        <v>2.6397694524495599</v>
      </c>
      <c r="F363" s="127">
        <v>65.285302593659907</v>
      </c>
      <c r="G363" s="101">
        <v>5</v>
      </c>
      <c r="H363" s="127">
        <f t="shared" si="17"/>
        <v>14.40922190201729</v>
      </c>
    </row>
    <row r="364" spans="1:8" x14ac:dyDescent="0.25">
      <c r="A364" t="s">
        <v>955</v>
      </c>
      <c r="B364" s="43" t="s">
        <v>956</v>
      </c>
      <c r="C364" s="101">
        <v>315</v>
      </c>
      <c r="D364" s="127">
        <f t="shared" si="16"/>
        <v>2.9092510396416396</v>
      </c>
      <c r="E364" s="127">
        <v>10.3777777777777</v>
      </c>
      <c r="F364" s="127">
        <v>59.882539682539601</v>
      </c>
      <c r="G364" s="101">
        <v>24</v>
      </c>
      <c r="H364" s="127">
        <f t="shared" si="17"/>
        <v>76.190476190476204</v>
      </c>
    </row>
    <row r="365" spans="1:8" x14ac:dyDescent="0.25">
      <c r="A365" t="s">
        <v>583</v>
      </c>
      <c r="B365" s="43" t="s">
        <v>1195</v>
      </c>
      <c r="C365" s="101">
        <v>294</v>
      </c>
      <c r="D365" s="127">
        <f t="shared" si="16"/>
        <v>2.7153009703321969</v>
      </c>
      <c r="E365" s="127">
        <v>7.5612244897959098</v>
      </c>
      <c r="F365" s="127">
        <v>68.204081632653001</v>
      </c>
      <c r="G365" s="101">
        <v>16</v>
      </c>
      <c r="H365" s="127">
        <f t="shared" si="17"/>
        <v>54.42176870748299</v>
      </c>
    </row>
    <row r="366" spans="1:8" x14ac:dyDescent="0.25">
      <c r="A366" t="s">
        <v>1172</v>
      </c>
      <c r="B366" s="43" t="s">
        <v>1262</v>
      </c>
      <c r="C366" s="101">
        <v>268</v>
      </c>
      <c r="D366" s="127">
        <f t="shared" si="16"/>
        <v>2.4751723130919348</v>
      </c>
      <c r="E366" s="127">
        <v>12.2798507462686</v>
      </c>
      <c r="F366" s="127">
        <v>63.119402985074601</v>
      </c>
      <c r="G366" s="101">
        <v>5</v>
      </c>
      <c r="H366" s="127">
        <f t="shared" si="17"/>
        <v>18.656716417910445</v>
      </c>
    </row>
    <row r="367" spans="1:8" x14ac:dyDescent="0.25">
      <c r="A367" t="s">
        <v>1177</v>
      </c>
      <c r="B367" s="43" t="s">
        <v>1197</v>
      </c>
      <c r="C367" s="101">
        <v>268</v>
      </c>
      <c r="D367" s="127">
        <f t="shared" si="16"/>
        <v>2.4751723130919348</v>
      </c>
      <c r="E367" s="127">
        <v>3.87218045112781</v>
      </c>
      <c r="F367" s="127">
        <v>68.925373134328296</v>
      </c>
      <c r="G367" s="101">
        <v>8</v>
      </c>
      <c r="H367" s="127">
        <f t="shared" si="17"/>
        <v>29.850746268656717</v>
      </c>
    </row>
    <row r="368" spans="1:8" x14ac:dyDescent="0.25">
      <c r="A368" t="s">
        <v>1151</v>
      </c>
      <c r="B368" s="43" t="s">
        <v>1261</v>
      </c>
      <c r="C368" s="101">
        <v>246</v>
      </c>
      <c r="D368" s="127">
        <f t="shared" si="16"/>
        <v>2.2719865261963279</v>
      </c>
      <c r="E368" s="127">
        <v>4.8699186991869903</v>
      </c>
      <c r="F368" s="127">
        <v>37.077235772357703</v>
      </c>
      <c r="G368" s="101" t="s">
        <v>138</v>
      </c>
      <c r="H368" s="101" t="s">
        <v>138</v>
      </c>
    </row>
    <row r="369" spans="1:8" x14ac:dyDescent="0.25">
      <c r="A369" t="s">
        <v>1058</v>
      </c>
      <c r="B369" s="43" t="s">
        <v>1059</v>
      </c>
      <c r="C369" s="101">
        <v>240</v>
      </c>
      <c r="D369" s="127">
        <f t="shared" si="16"/>
        <v>2.2165722206793443</v>
      </c>
      <c r="E369" s="127">
        <v>7.4560669456066897</v>
      </c>
      <c r="F369" s="127">
        <v>66.724999999999994</v>
      </c>
      <c r="G369" s="101">
        <v>28</v>
      </c>
      <c r="H369" s="127">
        <f t="shared" si="17"/>
        <v>116.66666666666667</v>
      </c>
    </row>
    <row r="370" spans="1:8" x14ac:dyDescent="0.25">
      <c r="A370" t="s">
        <v>1167</v>
      </c>
      <c r="B370" s="43" t="s">
        <v>1196</v>
      </c>
      <c r="C370" s="101">
        <v>224</v>
      </c>
      <c r="D370" s="127">
        <f t="shared" si="16"/>
        <v>2.0688007393007211</v>
      </c>
      <c r="E370" s="127">
        <v>1.96875</v>
      </c>
      <c r="F370" s="127">
        <v>61.9375</v>
      </c>
      <c r="G370" s="101">
        <v>2</v>
      </c>
      <c r="H370" s="127">
        <f t="shared" si="17"/>
        <v>8.9285714285714288</v>
      </c>
    </row>
    <row r="371" spans="1:8" x14ac:dyDescent="0.25">
      <c r="A371" s="208" t="s">
        <v>882</v>
      </c>
      <c r="B371" s="208" t="s">
        <v>755</v>
      </c>
      <c r="C371" s="133">
        <v>4648</v>
      </c>
      <c r="D371" s="127">
        <f t="shared" si="16"/>
        <v>42.927615340489965</v>
      </c>
      <c r="E371" s="134">
        <v>7.9715455917223501</v>
      </c>
      <c r="F371" s="134">
        <v>63.963640275387199</v>
      </c>
      <c r="G371" s="133">
        <v>307</v>
      </c>
      <c r="H371" s="127">
        <f t="shared" si="17"/>
        <v>66.049913941480199</v>
      </c>
    </row>
    <row r="372" spans="1:8" ht="15.75" thickBot="1" x14ac:dyDescent="0.3">
      <c r="A372" s="44" t="s">
        <v>882</v>
      </c>
      <c r="B372" s="44" t="s">
        <v>905</v>
      </c>
      <c r="C372" s="99">
        <v>14948</v>
      </c>
      <c r="D372" s="210">
        <f t="shared" si="16"/>
        <v>138.0555064779785</v>
      </c>
      <c r="E372" s="66">
        <v>6.6046340320096402</v>
      </c>
      <c r="F372" s="66">
        <v>64.440928552314602</v>
      </c>
      <c r="G372" s="99">
        <f>SUM(G351:G371)</f>
        <v>897</v>
      </c>
      <c r="H372" s="210">
        <f t="shared" si="17"/>
        <v>60.008027829810011</v>
      </c>
    </row>
    <row r="373" spans="1:8" x14ac:dyDescent="0.25">
      <c r="A373" s="207" t="s">
        <v>1154</v>
      </c>
    </row>
  </sheetData>
  <mergeCells count="5">
    <mergeCell ref="A3:B4"/>
    <mergeCell ref="C3:D3"/>
    <mergeCell ref="E3:E4"/>
    <mergeCell ref="F3:F4"/>
    <mergeCell ref="G3:H3"/>
  </mergeCells>
  <pageMargins left="0.7" right="0.7" top="0.78740157499999996" bottom="0.78740157499999996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5F16-E86F-46F1-8871-C3062C6ED81F}">
  <dimension ref="A1:K236"/>
  <sheetViews>
    <sheetView showGridLines="0" zoomScale="80" zoomScaleNormal="80" workbookViewId="0">
      <pane ySplit="4" topLeftCell="A5" activePane="bottomLeft" state="frozen"/>
      <selection pane="bottomLeft" activeCell="K10" sqref="K10"/>
    </sheetView>
  </sheetViews>
  <sheetFormatPr defaultRowHeight="15" x14ac:dyDescent="0.25"/>
  <cols>
    <col min="1" max="1" width="16.42578125" customWidth="1"/>
    <col min="2" max="8" width="12.5703125" customWidth="1"/>
  </cols>
  <sheetData>
    <row r="1" spans="1:8" ht="15.75" thickBot="1" x14ac:dyDescent="0.3">
      <c r="A1" s="115" t="s">
        <v>1370</v>
      </c>
      <c r="B1" s="44"/>
      <c r="C1" s="44"/>
      <c r="D1" s="44"/>
      <c r="E1" s="44"/>
      <c r="F1" s="44"/>
      <c r="G1" s="44"/>
      <c r="H1" s="44"/>
    </row>
    <row r="2" spans="1:8" x14ac:dyDescent="0.25">
      <c r="A2" s="366" t="s">
        <v>91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8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8" ht="15.75" thickBot="1" x14ac:dyDescent="0.3">
      <c r="A4" s="367"/>
      <c r="B4" s="355"/>
      <c r="C4" s="211" t="s">
        <v>1278</v>
      </c>
      <c r="D4" s="211" t="s">
        <v>1279</v>
      </c>
      <c r="E4" s="330"/>
      <c r="F4" s="355"/>
      <c r="G4" s="211" t="s">
        <v>1278</v>
      </c>
      <c r="H4" s="211" t="s">
        <v>1279</v>
      </c>
    </row>
    <row r="5" spans="1:8" ht="15.75" thickBot="1" x14ac:dyDescent="0.3">
      <c r="A5" s="131"/>
      <c r="B5" s="375" t="s">
        <v>1246</v>
      </c>
      <c r="C5" s="375"/>
      <c r="D5" s="375"/>
      <c r="E5" s="375"/>
      <c r="F5" s="375"/>
      <c r="G5" s="375"/>
      <c r="H5" s="375"/>
    </row>
    <row r="6" spans="1:8" x14ac:dyDescent="0.25">
      <c r="A6" s="104">
        <v>0</v>
      </c>
      <c r="B6" s="101">
        <v>2</v>
      </c>
      <c r="C6" s="101">
        <v>0</v>
      </c>
      <c r="D6" s="101">
        <v>2</v>
      </c>
      <c r="E6" s="157">
        <f>C6/B6</f>
        <v>0</v>
      </c>
      <c r="F6" s="259">
        <v>2.5</v>
      </c>
      <c r="G6" s="127">
        <v>0</v>
      </c>
      <c r="H6" s="127">
        <v>2.5</v>
      </c>
    </row>
    <row r="7" spans="1:8" x14ac:dyDescent="0.25">
      <c r="A7" s="104" t="s">
        <v>56</v>
      </c>
      <c r="B7" s="101">
        <v>3</v>
      </c>
      <c r="C7" s="101">
        <v>0</v>
      </c>
      <c r="D7" s="101">
        <v>3</v>
      </c>
      <c r="E7" s="157">
        <f t="shared" ref="E7:E25" si="0">C7/B7</f>
        <v>0</v>
      </c>
      <c r="F7" s="259">
        <v>3</v>
      </c>
      <c r="G7" s="127">
        <v>0</v>
      </c>
      <c r="H7" s="127">
        <v>3</v>
      </c>
    </row>
    <row r="8" spans="1:8" x14ac:dyDescent="0.25">
      <c r="A8" s="104" t="s">
        <v>668</v>
      </c>
      <c r="B8" s="101">
        <v>1</v>
      </c>
      <c r="C8" s="101">
        <v>1</v>
      </c>
      <c r="D8" s="101">
        <v>0</v>
      </c>
      <c r="E8" s="157">
        <f t="shared" si="0"/>
        <v>1</v>
      </c>
      <c r="F8" s="127">
        <v>1</v>
      </c>
      <c r="G8" s="127">
        <v>1</v>
      </c>
      <c r="H8" s="127">
        <v>0</v>
      </c>
    </row>
    <row r="9" spans="1:8" x14ac:dyDescent="0.25">
      <c r="A9" s="104" t="s">
        <v>669</v>
      </c>
      <c r="B9" s="101">
        <v>94</v>
      </c>
      <c r="C9" s="101">
        <v>55</v>
      </c>
      <c r="D9" s="101">
        <v>39</v>
      </c>
      <c r="E9" s="157">
        <f t="shared" si="0"/>
        <v>0.58510638297872342</v>
      </c>
      <c r="F9" s="259">
        <v>2.1839080459770099</v>
      </c>
      <c r="G9" s="127">
        <v>2.36</v>
      </c>
      <c r="H9" s="127">
        <v>1.9459459459459401</v>
      </c>
    </row>
    <row r="10" spans="1:8" x14ac:dyDescent="0.25">
      <c r="A10" s="104" t="s">
        <v>670</v>
      </c>
      <c r="B10" s="101">
        <v>3569</v>
      </c>
      <c r="C10" s="101">
        <v>1141</v>
      </c>
      <c r="D10" s="101">
        <v>2428</v>
      </c>
      <c r="E10" s="157">
        <f t="shared" si="0"/>
        <v>0.31969739422807508</v>
      </c>
      <c r="F10" s="259">
        <v>3.0444569499155798</v>
      </c>
      <c r="G10" s="127">
        <v>2.8987676056337999</v>
      </c>
      <c r="H10" s="127">
        <v>3.1129032258064502</v>
      </c>
    </row>
    <row r="11" spans="1:8" x14ac:dyDescent="0.25">
      <c r="A11" s="104" t="s">
        <v>671</v>
      </c>
      <c r="B11" s="101">
        <v>15847</v>
      </c>
      <c r="C11" s="101">
        <v>4482</v>
      </c>
      <c r="D11" s="101">
        <v>11365</v>
      </c>
      <c r="E11" s="157">
        <f t="shared" si="0"/>
        <v>0.28282955764498013</v>
      </c>
      <c r="F11" s="259">
        <v>3.3735061650331901</v>
      </c>
      <c r="G11" s="127">
        <v>3.4872540250447202</v>
      </c>
      <c r="H11" s="127">
        <v>3.3286608481001498</v>
      </c>
    </row>
    <row r="12" spans="1:8" x14ac:dyDescent="0.25">
      <c r="A12" s="104" t="s">
        <v>672</v>
      </c>
      <c r="B12" s="101">
        <v>39591</v>
      </c>
      <c r="C12" s="101">
        <v>11730</v>
      </c>
      <c r="D12" s="101">
        <v>27861</v>
      </c>
      <c r="E12" s="157">
        <f t="shared" si="0"/>
        <v>0.29627945745245132</v>
      </c>
      <c r="F12" s="259">
        <v>3.5768549896312698</v>
      </c>
      <c r="G12" s="127">
        <v>3.72736581619592</v>
      </c>
      <c r="H12" s="127">
        <v>3.5134600869783901</v>
      </c>
    </row>
    <row r="13" spans="1:8" x14ac:dyDescent="0.25">
      <c r="A13" s="104" t="s">
        <v>673</v>
      </c>
      <c r="B13" s="101">
        <v>53007</v>
      </c>
      <c r="C13" s="101">
        <v>17458</v>
      </c>
      <c r="D13" s="101">
        <v>35549</v>
      </c>
      <c r="E13" s="157">
        <f t="shared" si="0"/>
        <v>0.32935272699832097</v>
      </c>
      <c r="F13" s="259">
        <v>3.5794306009483599</v>
      </c>
      <c r="G13" s="127">
        <v>3.75227989675939</v>
      </c>
      <c r="H13" s="127">
        <v>3.4945349033748299</v>
      </c>
    </row>
    <row r="14" spans="1:8" x14ac:dyDescent="0.25">
      <c r="A14" s="104" t="s">
        <v>674</v>
      </c>
      <c r="B14" s="101">
        <v>33464</v>
      </c>
      <c r="C14" s="101">
        <v>14255</v>
      </c>
      <c r="D14" s="101">
        <v>19209</v>
      </c>
      <c r="E14" s="157">
        <f t="shared" si="0"/>
        <v>0.42598015778149656</v>
      </c>
      <c r="F14" s="259">
        <v>3.4513067688530898</v>
      </c>
      <c r="G14" s="127">
        <v>3.5559848271986501</v>
      </c>
      <c r="H14" s="127">
        <v>3.3735587207179001</v>
      </c>
    </row>
    <row r="15" spans="1:8" x14ac:dyDescent="0.25">
      <c r="A15" s="104" t="s">
        <v>675</v>
      </c>
      <c r="B15" s="101">
        <v>18353</v>
      </c>
      <c r="C15" s="101">
        <v>12127</v>
      </c>
      <c r="D15" s="101">
        <v>6226</v>
      </c>
      <c r="E15" s="157">
        <f t="shared" si="0"/>
        <v>0.66076390780798777</v>
      </c>
      <c r="F15" s="259">
        <v>2.9650674089842202</v>
      </c>
      <c r="G15" s="127">
        <v>2.9991741679742301</v>
      </c>
      <c r="H15" s="127">
        <v>2.8985833869929101</v>
      </c>
    </row>
    <row r="16" spans="1:8" x14ac:dyDescent="0.25">
      <c r="A16" s="104" t="s">
        <v>676</v>
      </c>
      <c r="B16" s="101">
        <v>15238</v>
      </c>
      <c r="C16" s="101">
        <v>12523</v>
      </c>
      <c r="D16" s="101">
        <v>2715</v>
      </c>
      <c r="E16" s="157">
        <f t="shared" si="0"/>
        <v>0.82182701141882142</v>
      </c>
      <c r="F16" s="259">
        <v>2.7975298909473101</v>
      </c>
      <c r="G16" s="127">
        <v>3.0287700791177099</v>
      </c>
      <c r="H16" s="127">
        <v>1.72942045035068</v>
      </c>
    </row>
    <row r="17" spans="1:11" x14ac:dyDescent="0.25">
      <c r="A17" s="104" t="s">
        <v>677</v>
      </c>
      <c r="B17" s="101">
        <v>10840</v>
      </c>
      <c r="C17" s="101">
        <v>9051</v>
      </c>
      <c r="D17" s="101">
        <v>1789</v>
      </c>
      <c r="E17" s="157">
        <f t="shared" si="0"/>
        <v>0.83496309963099635</v>
      </c>
      <c r="F17" s="259">
        <v>2.6107878452018101</v>
      </c>
      <c r="G17" s="127">
        <v>2.7925467212208299</v>
      </c>
      <c r="H17" s="127">
        <v>1.6894618834080699</v>
      </c>
    </row>
    <row r="18" spans="1:11" x14ac:dyDescent="0.25">
      <c r="A18" s="104" t="s">
        <v>678</v>
      </c>
      <c r="B18" s="101">
        <v>7014</v>
      </c>
      <c r="C18" s="101">
        <v>5667</v>
      </c>
      <c r="D18" s="101">
        <v>1347</v>
      </c>
      <c r="E18" s="157">
        <f t="shared" si="0"/>
        <v>0.80795551753635586</v>
      </c>
      <c r="F18" s="259">
        <v>2.6843156843156799</v>
      </c>
      <c r="G18" s="127">
        <v>2.89247881355932</v>
      </c>
      <c r="H18" s="127">
        <v>1.8064035740878599</v>
      </c>
    </row>
    <row r="19" spans="1:11" x14ac:dyDescent="0.25">
      <c r="A19" s="104" t="s">
        <v>679</v>
      </c>
      <c r="B19" s="101">
        <v>5380</v>
      </c>
      <c r="C19" s="101">
        <v>4222</v>
      </c>
      <c r="D19" s="101">
        <v>1158</v>
      </c>
      <c r="E19" s="157">
        <f t="shared" si="0"/>
        <v>0.78475836431226764</v>
      </c>
      <c r="F19" s="259">
        <v>2.9172708681911099</v>
      </c>
      <c r="G19" s="127">
        <v>3.1968727789623301</v>
      </c>
      <c r="H19" s="127">
        <v>1.8981001727115701</v>
      </c>
    </row>
    <row r="20" spans="1:11" x14ac:dyDescent="0.25">
      <c r="A20" s="104" t="s">
        <v>680</v>
      </c>
      <c r="B20" s="101">
        <v>6486</v>
      </c>
      <c r="C20" s="101">
        <v>5055</v>
      </c>
      <c r="D20" s="101">
        <v>1431</v>
      </c>
      <c r="E20" s="157">
        <f t="shared" si="0"/>
        <v>0.77937095282146163</v>
      </c>
      <c r="F20" s="259">
        <v>3.1184819500154202</v>
      </c>
      <c r="G20" s="127">
        <v>3.4142433234421299</v>
      </c>
      <c r="H20" s="127">
        <v>2.0707778556412002</v>
      </c>
    </row>
    <row r="21" spans="1:11" x14ac:dyDescent="0.25">
      <c r="A21" s="104" t="s">
        <v>681</v>
      </c>
      <c r="B21" s="101">
        <v>5902</v>
      </c>
      <c r="C21" s="101">
        <v>4645</v>
      </c>
      <c r="D21" s="101">
        <v>1257</v>
      </c>
      <c r="E21" s="157">
        <f t="shared" si="0"/>
        <v>0.78702134869535756</v>
      </c>
      <c r="F21" s="259">
        <v>3.3521031207598302</v>
      </c>
      <c r="G21" s="127">
        <v>3.6438267614738198</v>
      </c>
      <c r="H21" s="127">
        <v>2.2733067729083598</v>
      </c>
    </row>
    <row r="22" spans="1:11" x14ac:dyDescent="0.25">
      <c r="A22" s="104" t="s">
        <v>682</v>
      </c>
      <c r="B22" s="101">
        <v>4323</v>
      </c>
      <c r="C22" s="101">
        <v>3289</v>
      </c>
      <c r="D22" s="101">
        <v>1034</v>
      </c>
      <c r="E22" s="157">
        <f t="shared" si="0"/>
        <v>0.76081424936386766</v>
      </c>
      <c r="F22" s="259">
        <v>3.3525329632199798</v>
      </c>
      <c r="G22" s="127">
        <v>3.6971723928245601</v>
      </c>
      <c r="H22" s="127">
        <v>2.25628626692456</v>
      </c>
    </row>
    <row r="23" spans="1:11" x14ac:dyDescent="0.25">
      <c r="A23" s="104" t="s">
        <v>683</v>
      </c>
      <c r="B23" s="101">
        <v>1583</v>
      </c>
      <c r="C23" s="101">
        <v>1102</v>
      </c>
      <c r="D23" s="101">
        <v>481</v>
      </c>
      <c r="E23" s="157">
        <f t="shared" si="0"/>
        <v>0.69614655716993046</v>
      </c>
      <c r="F23" s="259">
        <v>3.5917721518987298</v>
      </c>
      <c r="G23" s="127">
        <v>3.9355131698455899</v>
      </c>
      <c r="H23" s="127">
        <v>2.8016701461377802</v>
      </c>
    </row>
    <row r="24" spans="1:11" x14ac:dyDescent="0.25">
      <c r="A24" s="107" t="s">
        <v>65</v>
      </c>
      <c r="B24" s="133">
        <v>727</v>
      </c>
      <c r="C24" s="133">
        <v>390</v>
      </c>
      <c r="D24" s="133">
        <v>337</v>
      </c>
      <c r="E24" s="157">
        <f t="shared" si="0"/>
        <v>0.53645116918844571</v>
      </c>
      <c r="F24" s="260">
        <v>4.05801104972375</v>
      </c>
      <c r="G24" s="134">
        <v>4.3804627249357297</v>
      </c>
      <c r="H24" s="134">
        <v>3.68358208955223</v>
      </c>
    </row>
    <row r="25" spans="1:11" ht="15.75" thickBot="1" x14ac:dyDescent="0.3">
      <c r="A25" s="206" t="s">
        <v>6</v>
      </c>
      <c r="B25" s="99">
        <v>221423</v>
      </c>
      <c r="C25" s="99">
        <v>107192</v>
      </c>
      <c r="D25" s="99">
        <v>114231</v>
      </c>
      <c r="E25" s="158">
        <f t="shared" si="0"/>
        <v>0.48410508393436996</v>
      </c>
      <c r="F25" s="261">
        <v>3.31671641791044</v>
      </c>
      <c r="G25" s="66">
        <v>3.36634819235474</v>
      </c>
      <c r="H25" s="66">
        <v>3.2701114648285001</v>
      </c>
      <c r="K25" s="22"/>
    </row>
    <row r="26" spans="1:11" ht="15.75" thickBot="1" x14ac:dyDescent="0.3">
      <c r="A26" s="131"/>
      <c r="B26" s="375" t="s">
        <v>100</v>
      </c>
      <c r="C26" s="375"/>
      <c r="D26" s="375"/>
      <c r="E26" s="375"/>
      <c r="F26" s="375"/>
      <c r="G26" s="375"/>
      <c r="H26" s="375"/>
    </row>
    <row r="27" spans="1:11" x14ac:dyDescent="0.25">
      <c r="A27" s="104">
        <v>0</v>
      </c>
      <c r="B27" s="101">
        <v>643</v>
      </c>
      <c r="C27" s="101">
        <v>391</v>
      </c>
      <c r="D27" s="101">
        <v>252</v>
      </c>
      <c r="E27" s="157">
        <f>(C27/B27)</f>
        <v>0.60808709175738729</v>
      </c>
      <c r="F27" s="259">
        <v>4.5444617784711303</v>
      </c>
      <c r="G27" s="127">
        <v>5.7948717948717903</v>
      </c>
      <c r="H27" s="127">
        <v>2.6015936254979999</v>
      </c>
    </row>
    <row r="28" spans="1:11" x14ac:dyDescent="0.25">
      <c r="A28" s="104" t="s">
        <v>56</v>
      </c>
      <c r="B28" s="101">
        <v>4097</v>
      </c>
      <c r="C28" s="101">
        <v>2385</v>
      </c>
      <c r="D28" s="101">
        <v>1712</v>
      </c>
      <c r="E28" s="157">
        <f t="shared" ref="E28:E46" si="1">(C28/B28)</f>
        <v>0.5821332682450574</v>
      </c>
      <c r="F28" s="259">
        <v>2.8642156862745098</v>
      </c>
      <c r="G28" s="127">
        <v>3.3786733837111602</v>
      </c>
      <c r="H28" s="127">
        <v>2.1425206124852698</v>
      </c>
    </row>
    <row r="29" spans="1:11" x14ac:dyDescent="0.25">
      <c r="A29" s="104" t="s">
        <v>668</v>
      </c>
      <c r="B29" s="101">
        <v>5483</v>
      </c>
      <c r="C29" s="101">
        <v>3413</v>
      </c>
      <c r="D29" s="101">
        <v>2070</v>
      </c>
      <c r="E29" s="157">
        <f t="shared" si="1"/>
        <v>0.62246945103045781</v>
      </c>
      <c r="F29" s="259">
        <v>2.4508691674290901</v>
      </c>
      <c r="G29" s="127">
        <v>2.6175953079178802</v>
      </c>
      <c r="H29" s="127">
        <v>2.1742092457420901</v>
      </c>
    </row>
    <row r="30" spans="1:11" x14ac:dyDescent="0.25">
      <c r="A30" s="104" t="s">
        <v>669</v>
      </c>
      <c r="B30" s="101">
        <v>5548</v>
      </c>
      <c r="C30" s="101">
        <v>2994</v>
      </c>
      <c r="D30" s="101">
        <v>2554</v>
      </c>
      <c r="E30" s="157">
        <f t="shared" si="1"/>
        <v>0.53965392934390777</v>
      </c>
      <c r="F30" s="259">
        <v>2.8026719624480898</v>
      </c>
      <c r="G30" s="127">
        <v>3.2831828819792701</v>
      </c>
      <c r="H30" s="127">
        <v>2.2386185243328098</v>
      </c>
    </row>
    <row r="31" spans="1:11" x14ac:dyDescent="0.25">
      <c r="A31" s="104" t="s">
        <v>670</v>
      </c>
      <c r="B31" s="101">
        <v>5952</v>
      </c>
      <c r="C31" s="101">
        <v>3145</v>
      </c>
      <c r="D31" s="101">
        <v>2807</v>
      </c>
      <c r="E31" s="157">
        <f t="shared" si="1"/>
        <v>0.52839381720430112</v>
      </c>
      <c r="F31" s="259">
        <v>3.0681511470985101</v>
      </c>
      <c r="G31" s="127">
        <v>3.64171974522292</v>
      </c>
      <c r="H31" s="127">
        <v>2.4221664275466201</v>
      </c>
    </row>
    <row r="32" spans="1:11" x14ac:dyDescent="0.25">
      <c r="A32" s="104" t="s">
        <v>671</v>
      </c>
      <c r="B32" s="101">
        <v>7686</v>
      </c>
      <c r="C32" s="101">
        <v>3946</v>
      </c>
      <c r="D32" s="101">
        <v>3740</v>
      </c>
      <c r="E32" s="157">
        <f t="shared" si="1"/>
        <v>0.51340098881082485</v>
      </c>
      <c r="F32" s="259">
        <v>2.9599790740256302</v>
      </c>
      <c r="G32" s="127">
        <v>3.4828636709824798</v>
      </c>
      <c r="H32" s="127">
        <v>2.40437011060156</v>
      </c>
    </row>
    <row r="33" spans="1:8" x14ac:dyDescent="0.25">
      <c r="A33" s="104" t="s">
        <v>672</v>
      </c>
      <c r="B33" s="101">
        <v>8857</v>
      </c>
      <c r="C33" s="101">
        <v>5072</v>
      </c>
      <c r="D33" s="101">
        <v>3785</v>
      </c>
      <c r="E33" s="157">
        <f t="shared" si="1"/>
        <v>0.572654397651575</v>
      </c>
      <c r="F33" s="259">
        <v>3.1768313458262298</v>
      </c>
      <c r="G33" s="127">
        <v>3.4973293768545899</v>
      </c>
      <c r="H33" s="127">
        <v>2.7448000000000001</v>
      </c>
    </row>
    <row r="34" spans="1:8" x14ac:dyDescent="0.25">
      <c r="A34" s="104" t="s">
        <v>673</v>
      </c>
      <c r="B34" s="101">
        <v>12018</v>
      </c>
      <c r="C34" s="101">
        <v>7322</v>
      </c>
      <c r="D34" s="101">
        <v>4696</v>
      </c>
      <c r="E34" s="157">
        <f t="shared" si="1"/>
        <v>0.60925278748543854</v>
      </c>
      <c r="F34" s="259">
        <v>3.2877101982765802</v>
      </c>
      <c r="G34" s="127">
        <v>3.5316525075363101</v>
      </c>
      <c r="H34" s="127">
        <v>2.9052631578947299</v>
      </c>
    </row>
    <row r="35" spans="1:8" x14ac:dyDescent="0.25">
      <c r="A35" s="104" t="s">
        <v>674</v>
      </c>
      <c r="B35" s="101">
        <v>13837</v>
      </c>
      <c r="C35" s="101">
        <v>8810</v>
      </c>
      <c r="D35" s="101">
        <v>5027</v>
      </c>
      <c r="E35" s="157">
        <f t="shared" si="1"/>
        <v>0.63669870636698711</v>
      </c>
      <c r="F35" s="259">
        <v>3.37108013937282</v>
      </c>
      <c r="G35" s="127">
        <v>3.5100671140939599</v>
      </c>
      <c r="H35" s="127">
        <v>3.1259779338014</v>
      </c>
    </row>
    <row r="36" spans="1:8" x14ac:dyDescent="0.25">
      <c r="A36" s="104" t="s">
        <v>675</v>
      </c>
      <c r="B36" s="101">
        <v>17977</v>
      </c>
      <c r="C36" s="101">
        <v>11776</v>
      </c>
      <c r="D36" s="101">
        <v>6201</v>
      </c>
      <c r="E36" s="157">
        <f t="shared" si="1"/>
        <v>0.65505924236524449</v>
      </c>
      <c r="F36" s="259">
        <v>3.6399106893664501</v>
      </c>
      <c r="G36" s="127">
        <v>3.7957812367100399</v>
      </c>
      <c r="H36" s="127">
        <v>3.3423189347190601</v>
      </c>
    </row>
    <row r="37" spans="1:8" x14ac:dyDescent="0.25">
      <c r="A37" s="104" t="s">
        <v>676</v>
      </c>
      <c r="B37" s="101">
        <v>23977</v>
      </c>
      <c r="C37" s="101">
        <v>16133</v>
      </c>
      <c r="D37" s="101">
        <v>7844</v>
      </c>
      <c r="E37" s="157">
        <f t="shared" si="1"/>
        <v>0.67285315093631393</v>
      </c>
      <c r="F37" s="259">
        <v>3.8272312649064801</v>
      </c>
      <c r="G37" s="127">
        <v>3.9403587165642602</v>
      </c>
      <c r="H37" s="127">
        <v>3.5931158489596702</v>
      </c>
    </row>
    <row r="38" spans="1:8" x14ac:dyDescent="0.25">
      <c r="A38" s="104" t="s">
        <v>677</v>
      </c>
      <c r="B38" s="101">
        <v>22707</v>
      </c>
      <c r="C38" s="101">
        <v>15147</v>
      </c>
      <c r="D38" s="101">
        <v>7560</v>
      </c>
      <c r="E38" s="157">
        <f t="shared" si="1"/>
        <v>0.66706302021403097</v>
      </c>
      <c r="F38" s="259">
        <v>4.1043681816174198</v>
      </c>
      <c r="G38" s="127">
        <v>4.30290401534696</v>
      </c>
      <c r="H38" s="127">
        <v>3.7054758107389598</v>
      </c>
    </row>
    <row r="39" spans="1:8" x14ac:dyDescent="0.25">
      <c r="A39" s="104" t="s">
        <v>678</v>
      </c>
      <c r="B39" s="101">
        <v>25200</v>
      </c>
      <c r="C39" s="101">
        <v>16631</v>
      </c>
      <c r="D39" s="101">
        <v>8569</v>
      </c>
      <c r="E39" s="157">
        <f t="shared" si="1"/>
        <v>0.65996031746031747</v>
      </c>
      <c r="F39" s="259">
        <v>4.5043415916513903</v>
      </c>
      <c r="G39" s="127">
        <v>4.7786618444846196</v>
      </c>
      <c r="H39" s="127">
        <v>3.96993893846876</v>
      </c>
    </row>
    <row r="40" spans="1:8" x14ac:dyDescent="0.25">
      <c r="A40" s="104" t="s">
        <v>679</v>
      </c>
      <c r="B40" s="101">
        <v>25639</v>
      </c>
      <c r="C40" s="101">
        <v>16804</v>
      </c>
      <c r="D40" s="101">
        <v>8835</v>
      </c>
      <c r="E40" s="157">
        <f t="shared" si="1"/>
        <v>0.65540777721439991</v>
      </c>
      <c r="F40" s="259">
        <v>4.8002192810713398</v>
      </c>
      <c r="G40" s="127">
        <v>5.1705047130414004</v>
      </c>
      <c r="H40" s="127">
        <v>4.0929808568824004</v>
      </c>
    </row>
    <row r="41" spans="1:8" x14ac:dyDescent="0.25">
      <c r="A41" s="104" t="s">
        <v>680</v>
      </c>
      <c r="B41" s="101">
        <v>34126</v>
      </c>
      <c r="C41" s="101">
        <v>21816</v>
      </c>
      <c r="D41" s="101">
        <v>12310</v>
      </c>
      <c r="E41" s="157">
        <f t="shared" si="1"/>
        <v>0.63927796987634067</v>
      </c>
      <c r="F41" s="259">
        <v>5.2527653565544803</v>
      </c>
      <c r="G41" s="127">
        <v>5.74584923883548</v>
      </c>
      <c r="H41" s="127">
        <v>4.3775002040982898</v>
      </c>
    </row>
    <row r="42" spans="1:8" x14ac:dyDescent="0.25">
      <c r="A42" s="104" t="s">
        <v>681</v>
      </c>
      <c r="B42" s="101">
        <v>38087</v>
      </c>
      <c r="C42" s="101">
        <v>23449</v>
      </c>
      <c r="D42" s="101">
        <v>14638</v>
      </c>
      <c r="E42" s="157">
        <f t="shared" si="1"/>
        <v>0.61566938850526431</v>
      </c>
      <c r="F42" s="259">
        <v>5.6176648996492302</v>
      </c>
      <c r="G42" s="127">
        <v>6.2697129166131802</v>
      </c>
      <c r="H42" s="127">
        <v>4.5697882288228797</v>
      </c>
    </row>
    <row r="43" spans="1:8" x14ac:dyDescent="0.25">
      <c r="A43" s="104" t="s">
        <v>682</v>
      </c>
      <c r="B43" s="101">
        <v>33576</v>
      </c>
      <c r="C43" s="101">
        <v>19336</v>
      </c>
      <c r="D43" s="101">
        <v>14240</v>
      </c>
      <c r="E43" s="157">
        <f t="shared" si="1"/>
        <v>0.57588753871813203</v>
      </c>
      <c r="F43" s="259">
        <v>5.9477623110312798</v>
      </c>
      <c r="G43" s="127">
        <v>6.7930085185954701</v>
      </c>
      <c r="H43" s="127">
        <v>4.7979933582985899</v>
      </c>
    </row>
    <row r="44" spans="1:8" x14ac:dyDescent="0.25">
      <c r="A44" s="104" t="s">
        <v>683</v>
      </c>
      <c r="B44" s="101">
        <v>20095</v>
      </c>
      <c r="C44" s="101">
        <v>9973</v>
      </c>
      <c r="D44" s="101">
        <v>10122</v>
      </c>
      <c r="E44" s="157">
        <f t="shared" si="1"/>
        <v>0.49629261010201542</v>
      </c>
      <c r="F44" s="259">
        <v>6.2968562274729596</v>
      </c>
      <c r="G44" s="127">
        <v>7.4350498841076202</v>
      </c>
      <c r="H44" s="127">
        <v>5.1733810802745399</v>
      </c>
    </row>
    <row r="45" spans="1:8" x14ac:dyDescent="0.25">
      <c r="A45" s="107" t="s">
        <v>65</v>
      </c>
      <c r="B45" s="133">
        <v>18790</v>
      </c>
      <c r="C45" s="133">
        <v>7419</v>
      </c>
      <c r="D45" s="133">
        <v>11371</v>
      </c>
      <c r="E45" s="157">
        <f t="shared" si="1"/>
        <v>0.39483767961681748</v>
      </c>
      <c r="F45" s="260">
        <v>6.3888888888888804</v>
      </c>
      <c r="G45" s="134">
        <v>8.1500543183052692</v>
      </c>
      <c r="H45" s="134">
        <v>5.2413732082817202</v>
      </c>
    </row>
    <row r="46" spans="1:8" ht="15.75" thickBot="1" x14ac:dyDescent="0.3">
      <c r="A46" s="206" t="s">
        <v>6</v>
      </c>
      <c r="B46" s="99">
        <v>324292</v>
      </c>
      <c r="C46" s="99">
        <v>195959</v>
      </c>
      <c r="D46" s="99">
        <v>128333</v>
      </c>
      <c r="E46" s="158">
        <f t="shared" si="1"/>
        <v>0.60426714195848186</v>
      </c>
      <c r="F46" s="261">
        <v>4.7032441891075703</v>
      </c>
      <c r="G46" s="66">
        <v>5.13686683351502</v>
      </c>
      <c r="H46" s="66">
        <v>4.0387300192944204</v>
      </c>
    </row>
    <row r="47" spans="1:8" ht="15.75" thickBot="1" x14ac:dyDescent="0.3">
      <c r="A47" s="131"/>
      <c r="B47" s="375" t="s">
        <v>108</v>
      </c>
      <c r="C47" s="375"/>
      <c r="D47" s="375"/>
      <c r="E47" s="375"/>
      <c r="F47" s="375"/>
      <c r="G47" s="375"/>
      <c r="H47" s="375"/>
    </row>
    <row r="48" spans="1:8" x14ac:dyDescent="0.25">
      <c r="A48" s="104">
        <v>0</v>
      </c>
      <c r="B48" s="101">
        <v>127</v>
      </c>
      <c r="C48" s="101">
        <v>63</v>
      </c>
      <c r="D48" s="101">
        <v>64</v>
      </c>
      <c r="E48" s="157">
        <f>C48/B48</f>
        <v>0.49606299212598426</v>
      </c>
      <c r="F48" s="259">
        <v>4.3622047244094402</v>
      </c>
      <c r="G48" s="127">
        <v>6.6666666666666599</v>
      </c>
      <c r="H48" s="127">
        <v>2.09375</v>
      </c>
    </row>
    <row r="49" spans="1:8" x14ac:dyDescent="0.25">
      <c r="A49" s="104" t="s">
        <v>56</v>
      </c>
      <c r="B49" s="101">
        <v>479</v>
      </c>
      <c r="C49" s="101">
        <v>182</v>
      </c>
      <c r="D49" s="101">
        <v>297</v>
      </c>
      <c r="E49" s="157">
        <f t="shared" ref="E49:E67" si="2">C49/B49</f>
        <v>0.37995824634655534</v>
      </c>
      <c r="F49" s="259">
        <v>2.9330543933054298</v>
      </c>
      <c r="G49" s="127">
        <v>5.1988950276242996</v>
      </c>
      <c r="H49" s="127">
        <v>1.5521885521885499</v>
      </c>
    </row>
    <row r="50" spans="1:8" x14ac:dyDescent="0.25">
      <c r="A50" s="104" t="s">
        <v>668</v>
      </c>
      <c r="B50" s="101">
        <v>276</v>
      </c>
      <c r="C50" s="101">
        <v>114</v>
      </c>
      <c r="D50" s="101">
        <v>162</v>
      </c>
      <c r="E50" s="157">
        <f t="shared" si="2"/>
        <v>0.41304347826086957</v>
      </c>
      <c r="F50" s="259">
        <v>3.2218181818181799</v>
      </c>
      <c r="G50" s="127">
        <v>4.8584070796460104</v>
      </c>
      <c r="H50" s="127">
        <v>2.0802469135802402</v>
      </c>
    </row>
    <row r="51" spans="1:8" x14ac:dyDescent="0.25">
      <c r="A51" s="104" t="s">
        <v>669</v>
      </c>
      <c r="B51" s="101">
        <v>267</v>
      </c>
      <c r="C51" s="101">
        <v>154</v>
      </c>
      <c r="D51" s="101">
        <v>113</v>
      </c>
      <c r="E51" s="157">
        <f t="shared" si="2"/>
        <v>0.57677902621722843</v>
      </c>
      <c r="F51" s="259">
        <v>4.7819548872180402</v>
      </c>
      <c r="G51" s="127">
        <v>6.6298701298701301</v>
      </c>
      <c r="H51" s="127">
        <v>2.2410714285714199</v>
      </c>
    </row>
    <row r="52" spans="1:8" x14ac:dyDescent="0.25">
      <c r="A52" s="104" t="s">
        <v>670</v>
      </c>
      <c r="B52" s="101">
        <v>304</v>
      </c>
      <c r="C52" s="101">
        <v>175</v>
      </c>
      <c r="D52" s="101">
        <v>129</v>
      </c>
      <c r="E52" s="157">
        <f t="shared" si="2"/>
        <v>0.57565789473684215</v>
      </c>
      <c r="F52" s="259">
        <v>5.7269736842105203</v>
      </c>
      <c r="G52" s="127">
        <v>8.0228571428571396</v>
      </c>
      <c r="H52" s="127">
        <v>2.61240310077519</v>
      </c>
    </row>
    <row r="53" spans="1:8" x14ac:dyDescent="0.25">
      <c r="A53" s="104" t="s">
        <v>671</v>
      </c>
      <c r="B53" s="101">
        <v>362</v>
      </c>
      <c r="C53" s="101">
        <v>261</v>
      </c>
      <c r="D53" s="101">
        <v>101</v>
      </c>
      <c r="E53" s="157">
        <f t="shared" si="2"/>
        <v>0.72099447513812154</v>
      </c>
      <c r="F53" s="259">
        <v>6.8559556786703597</v>
      </c>
      <c r="G53" s="127">
        <v>7.9846153846153802</v>
      </c>
      <c r="H53" s="127">
        <v>3.95049504950495</v>
      </c>
    </row>
    <row r="54" spans="1:8" x14ac:dyDescent="0.25">
      <c r="A54" s="104" t="s">
        <v>672</v>
      </c>
      <c r="B54" s="101">
        <v>447</v>
      </c>
      <c r="C54" s="101">
        <v>330</v>
      </c>
      <c r="D54" s="101">
        <v>117</v>
      </c>
      <c r="E54" s="157">
        <f t="shared" si="2"/>
        <v>0.73825503355704702</v>
      </c>
      <c r="F54" s="259">
        <v>5.8434004474272898</v>
      </c>
      <c r="G54" s="127">
        <v>6.6030303030302999</v>
      </c>
      <c r="H54" s="127">
        <v>3.7008547008547001</v>
      </c>
    </row>
    <row r="55" spans="1:8" x14ac:dyDescent="0.25">
      <c r="A55" s="104" t="s">
        <v>673</v>
      </c>
      <c r="B55" s="101">
        <v>762</v>
      </c>
      <c r="C55" s="101">
        <v>610</v>
      </c>
      <c r="D55" s="101">
        <v>152</v>
      </c>
      <c r="E55" s="157">
        <f t="shared" si="2"/>
        <v>0.80052493438320205</v>
      </c>
      <c r="F55" s="259">
        <v>5.8607095926412596</v>
      </c>
      <c r="G55" s="127">
        <v>6.4344262295081904</v>
      </c>
      <c r="H55" s="127">
        <v>3.5430463576158902</v>
      </c>
    </row>
    <row r="56" spans="1:8" x14ac:dyDescent="0.25">
      <c r="A56" s="104" t="s">
        <v>674</v>
      </c>
      <c r="B56" s="101">
        <v>1056</v>
      </c>
      <c r="C56" s="101">
        <v>842</v>
      </c>
      <c r="D56" s="101">
        <v>214</v>
      </c>
      <c r="E56" s="157">
        <f t="shared" si="2"/>
        <v>0.79734848484848486</v>
      </c>
      <c r="F56" s="259">
        <v>6.2526115859449103</v>
      </c>
      <c r="G56" s="127">
        <v>6.5866983372921597</v>
      </c>
      <c r="H56" s="127">
        <v>4.9194312796208504</v>
      </c>
    </row>
    <row r="57" spans="1:8" x14ac:dyDescent="0.25">
      <c r="A57" s="104" t="s">
        <v>675</v>
      </c>
      <c r="B57" s="101">
        <v>1606</v>
      </c>
      <c r="C57" s="101">
        <v>1296</v>
      </c>
      <c r="D57" s="101">
        <v>310</v>
      </c>
      <c r="E57" s="157">
        <f t="shared" si="2"/>
        <v>0.80697384806973849</v>
      </c>
      <c r="F57" s="259">
        <v>5.8603491271820403</v>
      </c>
      <c r="G57" s="127">
        <v>6.3024691358024603</v>
      </c>
      <c r="H57" s="127">
        <v>4</v>
      </c>
    </row>
    <row r="58" spans="1:8" x14ac:dyDescent="0.25">
      <c r="A58" s="104" t="s">
        <v>676</v>
      </c>
      <c r="B58" s="101">
        <v>2303</v>
      </c>
      <c r="C58" s="101">
        <v>1864</v>
      </c>
      <c r="D58" s="101">
        <v>439</v>
      </c>
      <c r="E58" s="157">
        <f t="shared" si="2"/>
        <v>0.80937907077724702</v>
      </c>
      <c r="F58" s="259">
        <v>5.9913043478260803</v>
      </c>
      <c r="G58" s="127">
        <v>6.4033297529538098</v>
      </c>
      <c r="H58" s="127">
        <v>4.2397260273972597</v>
      </c>
    </row>
    <row r="59" spans="1:8" x14ac:dyDescent="0.25">
      <c r="A59" s="104" t="s">
        <v>677</v>
      </c>
      <c r="B59" s="101">
        <v>2234</v>
      </c>
      <c r="C59" s="101">
        <v>1813</v>
      </c>
      <c r="D59" s="101">
        <v>421</v>
      </c>
      <c r="E59" s="157">
        <f t="shared" si="2"/>
        <v>0.81154879140555058</v>
      </c>
      <c r="F59" s="259">
        <v>6.1515015688032202</v>
      </c>
      <c r="G59" s="127">
        <v>6.6736609607951403</v>
      </c>
      <c r="H59" s="127">
        <v>3.9</v>
      </c>
    </row>
    <row r="60" spans="1:8" x14ac:dyDescent="0.25">
      <c r="A60" s="104" t="s">
        <v>678</v>
      </c>
      <c r="B60" s="101">
        <v>2421</v>
      </c>
      <c r="C60" s="101">
        <v>1963</v>
      </c>
      <c r="D60" s="101">
        <v>458</v>
      </c>
      <c r="E60" s="157">
        <f t="shared" si="2"/>
        <v>0.81082197439074766</v>
      </c>
      <c r="F60" s="259">
        <v>6.3786246893123399</v>
      </c>
      <c r="G60" s="127">
        <v>6.8714941356450696</v>
      </c>
      <c r="H60" s="127">
        <v>4.2450331125827798</v>
      </c>
    </row>
    <row r="61" spans="1:8" x14ac:dyDescent="0.25">
      <c r="A61" s="104" t="s">
        <v>679</v>
      </c>
      <c r="B61" s="101">
        <v>2331</v>
      </c>
      <c r="C61" s="101">
        <v>1889</v>
      </c>
      <c r="D61" s="101">
        <v>442</v>
      </c>
      <c r="E61" s="157">
        <f t="shared" si="2"/>
        <v>0.81038181038181034</v>
      </c>
      <c r="F61" s="259">
        <v>6.5096691018478703</v>
      </c>
      <c r="G61" s="127">
        <v>7.0805511393746601</v>
      </c>
      <c r="H61" s="127">
        <v>4.0613636363636303</v>
      </c>
    </row>
    <row r="62" spans="1:8" x14ac:dyDescent="0.25">
      <c r="A62" s="104" t="s">
        <v>680</v>
      </c>
      <c r="B62" s="101">
        <v>2674</v>
      </c>
      <c r="C62" s="101">
        <v>2193</v>
      </c>
      <c r="D62" s="101">
        <v>481</v>
      </c>
      <c r="E62" s="157">
        <f t="shared" si="2"/>
        <v>0.82011967090501126</v>
      </c>
      <c r="F62" s="259">
        <v>6.8973013493253301</v>
      </c>
      <c r="G62" s="127">
        <v>7.5148469620831397</v>
      </c>
      <c r="H62" s="127">
        <v>4.0751565762004098</v>
      </c>
    </row>
    <row r="63" spans="1:8" x14ac:dyDescent="0.25">
      <c r="A63" s="104" t="s">
        <v>681</v>
      </c>
      <c r="B63" s="101">
        <v>3100</v>
      </c>
      <c r="C63" s="101">
        <v>2520</v>
      </c>
      <c r="D63" s="101">
        <v>580</v>
      </c>
      <c r="E63" s="157">
        <f t="shared" si="2"/>
        <v>0.81290322580645158</v>
      </c>
      <c r="F63" s="259">
        <v>6.9592628516003803</v>
      </c>
      <c r="G63" s="127">
        <v>7.5739268680445102</v>
      </c>
      <c r="H63" s="127">
        <v>4.2790294627382996</v>
      </c>
    </row>
    <row r="64" spans="1:8" x14ac:dyDescent="0.25">
      <c r="A64" s="104" t="s">
        <v>682</v>
      </c>
      <c r="B64" s="101">
        <v>2427</v>
      </c>
      <c r="C64" s="101">
        <v>1920</v>
      </c>
      <c r="D64" s="101">
        <v>507</v>
      </c>
      <c r="E64" s="157">
        <f t="shared" si="2"/>
        <v>0.7911001236093943</v>
      </c>
      <c r="F64" s="259">
        <v>6.86859504132231</v>
      </c>
      <c r="G64" s="127">
        <v>7.4947807933194097</v>
      </c>
      <c r="H64" s="127">
        <v>4.4880952380952301</v>
      </c>
    </row>
    <row r="65" spans="1:8" x14ac:dyDescent="0.25">
      <c r="A65" s="104" t="s">
        <v>683</v>
      </c>
      <c r="B65" s="101">
        <v>1080</v>
      </c>
      <c r="C65" s="101">
        <v>780</v>
      </c>
      <c r="D65" s="101">
        <v>300</v>
      </c>
      <c r="E65" s="157">
        <f t="shared" si="2"/>
        <v>0.72222222222222221</v>
      </c>
      <c r="F65" s="259">
        <v>6.6732209737827697</v>
      </c>
      <c r="G65" s="127">
        <v>7.3268983268983199</v>
      </c>
      <c r="H65" s="127">
        <v>4.9278350515463902</v>
      </c>
    </row>
    <row r="66" spans="1:8" x14ac:dyDescent="0.25">
      <c r="A66" s="107" t="s">
        <v>65</v>
      </c>
      <c r="B66" s="133">
        <v>591</v>
      </c>
      <c r="C66" s="133">
        <v>332</v>
      </c>
      <c r="D66" s="133">
        <v>259</v>
      </c>
      <c r="E66" s="157">
        <f t="shared" si="2"/>
        <v>0.56175972927241957</v>
      </c>
      <c r="F66" s="260">
        <v>5.9</v>
      </c>
      <c r="G66" s="134">
        <v>6.6174698795180698</v>
      </c>
      <c r="H66" s="134">
        <v>4.9767441860465098</v>
      </c>
    </row>
    <row r="67" spans="1:8" ht="15.75" thickBot="1" x14ac:dyDescent="0.3">
      <c r="A67" s="206" t="s">
        <v>6</v>
      </c>
      <c r="B67" s="99">
        <v>24846</v>
      </c>
      <c r="C67" s="99">
        <v>19300</v>
      </c>
      <c r="D67" s="99">
        <v>5546</v>
      </c>
      <c r="E67" s="158">
        <f t="shared" si="2"/>
        <v>0.77678499557272795</v>
      </c>
      <c r="F67" s="261">
        <v>6.3178003711772703</v>
      </c>
      <c r="G67" s="66">
        <v>6.9954342637750297</v>
      </c>
      <c r="H67" s="66">
        <v>3.9482946298983999</v>
      </c>
    </row>
    <row r="68" spans="1:8" ht="15.75" thickBot="1" x14ac:dyDescent="0.3">
      <c r="A68" s="131"/>
      <c r="B68" s="375" t="s">
        <v>113</v>
      </c>
      <c r="C68" s="375"/>
      <c r="D68" s="375"/>
      <c r="E68" s="375"/>
      <c r="F68" s="375"/>
      <c r="G68" s="375"/>
      <c r="H68" s="375"/>
    </row>
    <row r="69" spans="1:8" x14ac:dyDescent="0.25">
      <c r="A69" s="104">
        <v>0</v>
      </c>
      <c r="B69" s="101">
        <v>14</v>
      </c>
      <c r="C69" s="101">
        <v>12</v>
      </c>
      <c r="D69" s="101">
        <v>2</v>
      </c>
      <c r="E69" s="157">
        <f>C69/B69</f>
        <v>0.8571428571428571</v>
      </c>
      <c r="F69" s="259">
        <v>2.7857142857142798</v>
      </c>
      <c r="G69" s="127">
        <v>2.9166666666666599</v>
      </c>
      <c r="H69" s="127">
        <v>2</v>
      </c>
    </row>
    <row r="70" spans="1:8" x14ac:dyDescent="0.25">
      <c r="A70" s="104" t="s">
        <v>56</v>
      </c>
      <c r="B70" s="101">
        <v>342</v>
      </c>
      <c r="C70" s="101">
        <v>295</v>
      </c>
      <c r="D70" s="101">
        <v>47</v>
      </c>
      <c r="E70" s="157">
        <f t="shared" ref="E70:E88" si="3">C70/B70</f>
        <v>0.86257309941520466</v>
      </c>
      <c r="F70" s="259">
        <v>2.83040935672514</v>
      </c>
      <c r="G70" s="127">
        <v>3.0237288135593201</v>
      </c>
      <c r="H70" s="127">
        <v>1.6170212765957399</v>
      </c>
    </row>
    <row r="71" spans="1:8" x14ac:dyDescent="0.25">
      <c r="A71" s="104" t="s">
        <v>668</v>
      </c>
      <c r="B71" s="101">
        <v>404</v>
      </c>
      <c r="C71" s="101">
        <v>356</v>
      </c>
      <c r="D71" s="101">
        <v>48</v>
      </c>
      <c r="E71" s="157">
        <f t="shared" si="3"/>
        <v>0.88118811881188119</v>
      </c>
      <c r="F71" s="259">
        <v>2.56435643564356</v>
      </c>
      <c r="G71" s="127">
        <v>2.6741573033707802</v>
      </c>
      <c r="H71" s="127">
        <v>1.75</v>
      </c>
    </row>
    <row r="72" spans="1:8" x14ac:dyDescent="0.25">
      <c r="A72" s="104" t="s">
        <v>669</v>
      </c>
      <c r="B72" s="101">
        <v>361</v>
      </c>
      <c r="C72" s="101">
        <v>301</v>
      </c>
      <c r="D72" s="101">
        <v>60</v>
      </c>
      <c r="E72" s="157">
        <f t="shared" si="3"/>
        <v>0.83379501385041555</v>
      </c>
      <c r="F72" s="259">
        <v>3.0941828254847601</v>
      </c>
      <c r="G72" s="127">
        <v>3.2392026578072999</v>
      </c>
      <c r="H72" s="127">
        <v>2.36666666666666</v>
      </c>
    </row>
    <row r="73" spans="1:8" x14ac:dyDescent="0.25">
      <c r="A73" s="104" t="s">
        <v>670</v>
      </c>
      <c r="B73" s="101">
        <v>383</v>
      </c>
      <c r="C73" s="101">
        <v>330</v>
      </c>
      <c r="D73" s="101">
        <v>53</v>
      </c>
      <c r="E73" s="157">
        <f t="shared" si="3"/>
        <v>0.86161879895561355</v>
      </c>
      <c r="F73" s="259">
        <v>3.2193211488250602</v>
      </c>
      <c r="G73" s="127">
        <v>3.3454545454545399</v>
      </c>
      <c r="H73" s="127">
        <v>2.43396226415094</v>
      </c>
    </row>
    <row r="74" spans="1:8" x14ac:dyDescent="0.25">
      <c r="A74" s="104" t="s">
        <v>671</v>
      </c>
      <c r="B74" s="101">
        <v>360</v>
      </c>
      <c r="C74" s="101">
        <v>318</v>
      </c>
      <c r="D74" s="101">
        <v>42</v>
      </c>
      <c r="E74" s="157">
        <f t="shared" si="3"/>
        <v>0.8833333333333333</v>
      </c>
      <c r="F74" s="259">
        <v>3.6305555555555502</v>
      </c>
      <c r="G74" s="127">
        <v>3.7610062893081699</v>
      </c>
      <c r="H74" s="127">
        <v>2.6428571428571401</v>
      </c>
    </row>
    <row r="75" spans="1:8" x14ac:dyDescent="0.25">
      <c r="A75" s="104" t="s">
        <v>672</v>
      </c>
      <c r="B75" s="101">
        <v>375</v>
      </c>
      <c r="C75" s="101">
        <v>326</v>
      </c>
      <c r="D75" s="101">
        <v>49</v>
      </c>
      <c r="E75" s="157">
        <f t="shared" si="3"/>
        <v>0.86933333333333329</v>
      </c>
      <c r="F75" s="259">
        <v>3.6080000000000001</v>
      </c>
      <c r="G75" s="127">
        <v>3.7546012269938598</v>
      </c>
      <c r="H75" s="127">
        <v>2.6326530612244898</v>
      </c>
    </row>
    <row r="76" spans="1:8" x14ac:dyDescent="0.25">
      <c r="A76" s="104" t="s">
        <v>673</v>
      </c>
      <c r="B76" s="101">
        <v>619</v>
      </c>
      <c r="C76" s="101">
        <v>554</v>
      </c>
      <c r="D76" s="101">
        <v>65</v>
      </c>
      <c r="E76" s="157">
        <f t="shared" si="3"/>
        <v>0.89499192245557346</v>
      </c>
      <c r="F76" s="259">
        <v>4.05815831987075</v>
      </c>
      <c r="G76" s="127">
        <v>4.1480144404332098</v>
      </c>
      <c r="H76" s="127">
        <v>3.2923076923076899</v>
      </c>
    </row>
    <row r="77" spans="1:8" x14ac:dyDescent="0.25">
      <c r="A77" s="104" t="s">
        <v>674</v>
      </c>
      <c r="B77" s="101">
        <v>720</v>
      </c>
      <c r="C77" s="101">
        <v>640</v>
      </c>
      <c r="D77" s="101">
        <v>80</v>
      </c>
      <c r="E77" s="157">
        <f t="shared" si="3"/>
        <v>0.88888888888888884</v>
      </c>
      <c r="F77" s="259">
        <v>3.9083333333333301</v>
      </c>
      <c r="G77" s="127">
        <v>4.0796875000000004</v>
      </c>
      <c r="H77" s="127">
        <v>2.5375000000000001</v>
      </c>
    </row>
    <row r="78" spans="1:8" x14ac:dyDescent="0.25">
      <c r="A78" s="104" t="s">
        <v>675</v>
      </c>
      <c r="B78" s="101">
        <v>1155</v>
      </c>
      <c r="C78" s="101">
        <v>1035</v>
      </c>
      <c r="D78" s="101">
        <v>120</v>
      </c>
      <c r="E78" s="157">
        <f t="shared" si="3"/>
        <v>0.89610389610389607</v>
      </c>
      <c r="F78" s="259">
        <v>4.1376623376623298</v>
      </c>
      <c r="G78" s="127">
        <v>4.2714975845410601</v>
      </c>
      <c r="H78" s="127">
        <v>2.9833333333333298</v>
      </c>
    </row>
    <row r="79" spans="1:8" x14ac:dyDescent="0.25">
      <c r="A79" s="104" t="s">
        <v>676</v>
      </c>
      <c r="B79" s="101">
        <v>1510</v>
      </c>
      <c r="C79" s="101">
        <v>1334</v>
      </c>
      <c r="D79" s="101">
        <v>176</v>
      </c>
      <c r="E79" s="157">
        <f t="shared" si="3"/>
        <v>0.88344370860927157</v>
      </c>
      <c r="F79" s="259">
        <v>4.0562913907284699</v>
      </c>
      <c r="G79" s="127">
        <v>4.2031484257871004</v>
      </c>
      <c r="H79" s="127">
        <v>2.9431818181818099</v>
      </c>
    </row>
    <row r="80" spans="1:8" x14ac:dyDescent="0.25">
      <c r="A80" s="104" t="s">
        <v>677</v>
      </c>
      <c r="B80" s="101">
        <v>1258</v>
      </c>
      <c r="C80" s="101">
        <v>1100</v>
      </c>
      <c r="D80" s="101">
        <v>158</v>
      </c>
      <c r="E80" s="157">
        <f t="shared" si="3"/>
        <v>0.87440381558028613</v>
      </c>
      <c r="F80" s="259">
        <v>4.0826709062003097</v>
      </c>
      <c r="G80" s="127">
        <v>4.2290909090908997</v>
      </c>
      <c r="H80" s="127">
        <v>3.0632911392405</v>
      </c>
    </row>
    <row r="81" spans="1:8" x14ac:dyDescent="0.25">
      <c r="A81" s="104" t="s">
        <v>678</v>
      </c>
      <c r="B81" s="101">
        <v>1134</v>
      </c>
      <c r="C81" s="101">
        <v>1002</v>
      </c>
      <c r="D81" s="101">
        <v>132</v>
      </c>
      <c r="E81" s="157">
        <f t="shared" si="3"/>
        <v>0.8835978835978836</v>
      </c>
      <c r="F81" s="259">
        <v>3.8686067019400299</v>
      </c>
      <c r="G81" s="127">
        <v>4.0249500998003898</v>
      </c>
      <c r="H81" s="127">
        <v>2.6818181818181799</v>
      </c>
    </row>
    <row r="82" spans="1:8" x14ac:dyDescent="0.25">
      <c r="A82" s="104" t="s">
        <v>679</v>
      </c>
      <c r="B82" s="101">
        <v>953</v>
      </c>
      <c r="C82" s="101">
        <v>846</v>
      </c>
      <c r="D82" s="101">
        <v>107</v>
      </c>
      <c r="E82" s="157">
        <f t="shared" si="3"/>
        <v>0.88772298006295902</v>
      </c>
      <c r="F82" s="259">
        <v>3.7941176470588198</v>
      </c>
      <c r="G82" s="127">
        <v>3.8863905325443699</v>
      </c>
      <c r="H82" s="127">
        <v>3.0654205607476599</v>
      </c>
    </row>
    <row r="83" spans="1:8" x14ac:dyDescent="0.25">
      <c r="A83" s="104" t="s">
        <v>680</v>
      </c>
      <c r="B83" s="101">
        <v>1047</v>
      </c>
      <c r="C83" s="101">
        <v>903</v>
      </c>
      <c r="D83" s="101">
        <v>144</v>
      </c>
      <c r="E83" s="157">
        <f t="shared" si="3"/>
        <v>0.86246418338108888</v>
      </c>
      <c r="F83" s="259">
        <v>3.7564469914040099</v>
      </c>
      <c r="G83" s="127">
        <v>3.7951273532668801</v>
      </c>
      <c r="H83" s="127">
        <v>3.51388888888888</v>
      </c>
    </row>
    <row r="84" spans="1:8" x14ac:dyDescent="0.25">
      <c r="A84" s="104" t="s">
        <v>681</v>
      </c>
      <c r="B84" s="101">
        <v>1011</v>
      </c>
      <c r="C84" s="101">
        <v>877</v>
      </c>
      <c r="D84" s="101">
        <v>134</v>
      </c>
      <c r="E84" s="157">
        <f t="shared" si="3"/>
        <v>0.86745796241345208</v>
      </c>
      <c r="F84" s="259">
        <v>3.7121661721068202</v>
      </c>
      <c r="G84" s="127">
        <v>3.7696693272519899</v>
      </c>
      <c r="H84" s="127">
        <v>3.3358208955223798</v>
      </c>
    </row>
    <row r="85" spans="1:8" x14ac:dyDescent="0.25">
      <c r="A85" s="104" t="s">
        <v>682</v>
      </c>
      <c r="B85" s="101">
        <v>977</v>
      </c>
      <c r="C85" s="101">
        <v>858</v>
      </c>
      <c r="D85" s="101">
        <v>119</v>
      </c>
      <c r="E85" s="157">
        <f t="shared" si="3"/>
        <v>0.87819856704196519</v>
      </c>
      <c r="F85" s="259">
        <v>3.6540429887410402</v>
      </c>
      <c r="G85" s="127">
        <v>3.7668997668997601</v>
      </c>
      <c r="H85" s="127">
        <v>2.8403361344537799</v>
      </c>
    </row>
    <row r="86" spans="1:8" x14ac:dyDescent="0.25">
      <c r="A86" s="104" t="s">
        <v>683</v>
      </c>
      <c r="B86" s="101">
        <v>624</v>
      </c>
      <c r="C86" s="101">
        <v>554</v>
      </c>
      <c r="D86" s="101">
        <v>70</v>
      </c>
      <c r="E86" s="157">
        <f t="shared" si="3"/>
        <v>0.88782051282051277</v>
      </c>
      <c r="F86" s="259">
        <v>3.92948717948717</v>
      </c>
      <c r="G86" s="127">
        <v>4.1137184115523402</v>
      </c>
      <c r="H86" s="127">
        <v>2.4714285714285702</v>
      </c>
    </row>
    <row r="87" spans="1:8" x14ac:dyDescent="0.25">
      <c r="A87" s="107" t="s">
        <v>65</v>
      </c>
      <c r="B87" s="133">
        <v>590</v>
      </c>
      <c r="C87" s="133">
        <v>508</v>
      </c>
      <c r="D87" s="133">
        <v>82</v>
      </c>
      <c r="E87" s="157">
        <f t="shared" si="3"/>
        <v>0.86101694915254234</v>
      </c>
      <c r="F87" s="260">
        <v>4.1423728813559304</v>
      </c>
      <c r="G87" s="134">
        <v>4.3779527559055103</v>
      </c>
      <c r="H87" s="134">
        <v>2.6829268292682902</v>
      </c>
    </row>
    <row r="88" spans="1:8" ht="15.75" thickBot="1" x14ac:dyDescent="0.3">
      <c r="A88" s="206" t="s">
        <v>6</v>
      </c>
      <c r="B88" s="99">
        <v>13837</v>
      </c>
      <c r="C88" s="99">
        <v>12149</v>
      </c>
      <c r="D88" s="99">
        <v>1688</v>
      </c>
      <c r="E88" s="158">
        <f t="shared" si="3"/>
        <v>0.87800823878008238</v>
      </c>
      <c r="F88" s="261">
        <v>3.7995085284764301</v>
      </c>
      <c r="G88" s="66">
        <v>3.9308528152782301</v>
      </c>
      <c r="H88" s="66">
        <v>2.8542654028436001</v>
      </c>
    </row>
    <row r="89" spans="1:8" ht="15.75" thickBot="1" x14ac:dyDescent="0.3">
      <c r="A89" s="131"/>
      <c r="B89" s="375" t="s">
        <v>105</v>
      </c>
      <c r="C89" s="375"/>
      <c r="D89" s="375"/>
      <c r="E89" s="375"/>
      <c r="F89" s="375"/>
      <c r="G89" s="375"/>
      <c r="H89" s="375"/>
    </row>
    <row r="90" spans="1:8" x14ac:dyDescent="0.25">
      <c r="A90" s="104">
        <v>0</v>
      </c>
      <c r="B90" s="101">
        <v>224</v>
      </c>
      <c r="C90" s="101">
        <v>205</v>
      </c>
      <c r="D90" s="101">
        <v>19</v>
      </c>
      <c r="E90" s="157">
        <f>C90/B90</f>
        <v>0.9151785714285714</v>
      </c>
      <c r="F90" s="259">
        <v>10.808035714285699</v>
      </c>
      <c r="G90" s="127">
        <v>11.009756097560899</v>
      </c>
      <c r="H90" s="127">
        <v>8.6315789473684195</v>
      </c>
    </row>
    <row r="91" spans="1:8" x14ac:dyDescent="0.25">
      <c r="A91" s="104" t="s">
        <v>56</v>
      </c>
      <c r="B91" s="101">
        <v>224</v>
      </c>
      <c r="C91" s="101">
        <v>209</v>
      </c>
      <c r="D91" s="101">
        <v>15</v>
      </c>
      <c r="E91" s="157">
        <f t="shared" ref="E91:E109" si="4">C91/B91</f>
        <v>0.9330357142857143</v>
      </c>
      <c r="F91" s="259">
        <v>6.9241071428571397</v>
      </c>
      <c r="G91" s="127">
        <v>7.18660287081339</v>
      </c>
      <c r="H91" s="127">
        <v>3.2666666666666599</v>
      </c>
    </row>
    <row r="92" spans="1:8" x14ac:dyDescent="0.25">
      <c r="A92" s="104" t="s">
        <v>668</v>
      </c>
      <c r="B92" s="101">
        <v>168</v>
      </c>
      <c r="C92" s="101">
        <v>135</v>
      </c>
      <c r="D92" s="101">
        <v>33</v>
      </c>
      <c r="E92" s="157">
        <f t="shared" si="4"/>
        <v>0.8035714285714286</v>
      </c>
      <c r="F92" s="259">
        <v>5.4880952380952301</v>
      </c>
      <c r="G92" s="127">
        <v>6.1925925925925904</v>
      </c>
      <c r="H92" s="127">
        <v>2.6060606060606002</v>
      </c>
    </row>
    <row r="93" spans="1:8" x14ac:dyDescent="0.25">
      <c r="A93" s="104" t="s">
        <v>669</v>
      </c>
      <c r="B93" s="101">
        <v>153</v>
      </c>
      <c r="C93" s="101">
        <v>89</v>
      </c>
      <c r="D93" s="101">
        <v>64</v>
      </c>
      <c r="E93" s="157">
        <f t="shared" si="4"/>
        <v>0.5816993464052288</v>
      </c>
      <c r="F93" s="259">
        <v>4.3071895424836599</v>
      </c>
      <c r="G93" s="127">
        <v>5.6966292134831402</v>
      </c>
      <c r="H93" s="127">
        <v>2.375</v>
      </c>
    </row>
    <row r="94" spans="1:8" x14ac:dyDescent="0.25">
      <c r="A94" s="104" t="s">
        <v>670</v>
      </c>
      <c r="B94" s="101">
        <v>187</v>
      </c>
      <c r="C94" s="101">
        <v>95</v>
      </c>
      <c r="D94" s="101">
        <v>92</v>
      </c>
      <c r="E94" s="157">
        <f t="shared" si="4"/>
        <v>0.50802139037433158</v>
      </c>
      <c r="F94" s="259">
        <v>4.49189189189189</v>
      </c>
      <c r="G94" s="127">
        <v>6.0315789473684198</v>
      </c>
      <c r="H94" s="127">
        <v>2.86666666666666</v>
      </c>
    </row>
    <row r="95" spans="1:8" x14ac:dyDescent="0.25">
      <c r="A95" s="104" t="s">
        <v>671</v>
      </c>
      <c r="B95" s="101">
        <v>93</v>
      </c>
      <c r="C95" s="101">
        <v>63</v>
      </c>
      <c r="D95" s="101">
        <v>30</v>
      </c>
      <c r="E95" s="157">
        <f t="shared" si="4"/>
        <v>0.67741935483870963</v>
      </c>
      <c r="F95" s="259">
        <v>7.63043478260869</v>
      </c>
      <c r="G95" s="127">
        <v>9.6984126984126906</v>
      </c>
      <c r="H95" s="127">
        <v>3.13793103448275</v>
      </c>
    </row>
    <row r="96" spans="1:8" x14ac:dyDescent="0.25">
      <c r="A96" s="104" t="s">
        <v>672</v>
      </c>
      <c r="B96" s="101">
        <v>109</v>
      </c>
      <c r="C96" s="101">
        <v>77</v>
      </c>
      <c r="D96" s="101">
        <v>32</v>
      </c>
      <c r="E96" s="157">
        <f t="shared" si="4"/>
        <v>0.70642201834862384</v>
      </c>
      <c r="F96" s="259">
        <v>6.0370370370370301</v>
      </c>
      <c r="G96" s="127">
        <v>7.1688311688311597</v>
      </c>
      <c r="H96" s="127">
        <v>3.2258064516128999</v>
      </c>
    </row>
    <row r="97" spans="1:8" x14ac:dyDescent="0.25">
      <c r="A97" s="104" t="s">
        <v>673</v>
      </c>
      <c r="B97" s="101">
        <v>161</v>
      </c>
      <c r="C97" s="101">
        <v>126</v>
      </c>
      <c r="D97" s="101">
        <v>35</v>
      </c>
      <c r="E97" s="157">
        <f t="shared" si="4"/>
        <v>0.78260869565217395</v>
      </c>
      <c r="F97" s="259">
        <v>8.74050632911392</v>
      </c>
      <c r="G97" s="127">
        <v>9.7759999999999998</v>
      </c>
      <c r="H97" s="127">
        <v>4.8181818181818103</v>
      </c>
    </row>
    <row r="98" spans="1:8" x14ac:dyDescent="0.25">
      <c r="A98" s="104" t="s">
        <v>674</v>
      </c>
      <c r="B98" s="101">
        <v>180</v>
      </c>
      <c r="C98" s="101">
        <v>138</v>
      </c>
      <c r="D98" s="101">
        <v>42</v>
      </c>
      <c r="E98" s="157">
        <f t="shared" si="4"/>
        <v>0.76666666666666672</v>
      </c>
      <c r="F98" s="259">
        <v>7.6553672316384098</v>
      </c>
      <c r="G98" s="127">
        <v>8.6811594202898501</v>
      </c>
      <c r="H98" s="127">
        <v>4.0256410256410202</v>
      </c>
    </row>
    <row r="99" spans="1:8" x14ac:dyDescent="0.25">
      <c r="A99" s="104" t="s">
        <v>675</v>
      </c>
      <c r="B99" s="101">
        <v>326</v>
      </c>
      <c r="C99" s="101">
        <v>253</v>
      </c>
      <c r="D99" s="101">
        <v>73</v>
      </c>
      <c r="E99" s="157">
        <f t="shared" si="4"/>
        <v>0.7760736196319018</v>
      </c>
      <c r="F99" s="259">
        <v>8.6666666666666607</v>
      </c>
      <c r="G99" s="127">
        <v>9.7936507936507908</v>
      </c>
      <c r="H99" s="127">
        <v>4.7222222222222197</v>
      </c>
    </row>
    <row r="100" spans="1:8" x14ac:dyDescent="0.25">
      <c r="A100" s="104" t="s">
        <v>676</v>
      </c>
      <c r="B100" s="101">
        <v>508</v>
      </c>
      <c r="C100" s="101">
        <v>409</v>
      </c>
      <c r="D100" s="101">
        <v>99</v>
      </c>
      <c r="E100" s="157">
        <f t="shared" si="4"/>
        <v>0.80511811023622049</v>
      </c>
      <c r="F100" s="259">
        <v>8.9881422924901102</v>
      </c>
      <c r="G100" s="127">
        <v>10.061124694376501</v>
      </c>
      <c r="H100" s="127">
        <v>4.4639175257731898</v>
      </c>
    </row>
    <row r="101" spans="1:8" x14ac:dyDescent="0.25">
      <c r="A101" s="104" t="s">
        <v>677</v>
      </c>
      <c r="B101" s="101">
        <v>713</v>
      </c>
      <c r="C101" s="101">
        <v>571</v>
      </c>
      <c r="D101" s="101">
        <v>142</v>
      </c>
      <c r="E101" s="157">
        <f t="shared" si="4"/>
        <v>0.80084151472650766</v>
      </c>
      <c r="F101" s="259">
        <v>8.7923728813559308</v>
      </c>
      <c r="G101" s="127">
        <v>9.7845884413309907</v>
      </c>
      <c r="H101" s="127">
        <v>4.6569343065693403</v>
      </c>
    </row>
    <row r="102" spans="1:8" x14ac:dyDescent="0.25">
      <c r="A102" s="104" t="s">
        <v>678</v>
      </c>
      <c r="B102" s="101">
        <v>1070</v>
      </c>
      <c r="C102" s="101">
        <v>875</v>
      </c>
      <c r="D102" s="101">
        <v>195</v>
      </c>
      <c r="E102" s="157">
        <f t="shared" si="4"/>
        <v>0.81775700934579443</v>
      </c>
      <c r="F102" s="259">
        <v>9.3739456419868699</v>
      </c>
      <c r="G102" s="127">
        <v>10.411899313501101</v>
      </c>
      <c r="H102" s="127">
        <v>4.6735751295336696</v>
      </c>
    </row>
    <row r="103" spans="1:8" x14ac:dyDescent="0.25">
      <c r="A103" s="104" t="s">
        <v>679</v>
      </c>
      <c r="B103" s="101">
        <v>1394</v>
      </c>
      <c r="C103" s="101">
        <v>1165</v>
      </c>
      <c r="D103" s="101">
        <v>229</v>
      </c>
      <c r="E103" s="157">
        <f t="shared" si="4"/>
        <v>0.83572453371592537</v>
      </c>
      <c r="F103" s="259">
        <v>9.3525594808940102</v>
      </c>
      <c r="G103" s="127">
        <v>10.3121238177128</v>
      </c>
      <c r="H103" s="127">
        <v>4.37053571428571</v>
      </c>
    </row>
    <row r="104" spans="1:8" x14ac:dyDescent="0.25">
      <c r="A104" s="104" t="s">
        <v>680</v>
      </c>
      <c r="B104" s="101">
        <v>2205</v>
      </c>
      <c r="C104" s="101">
        <v>1838</v>
      </c>
      <c r="D104" s="101">
        <v>367</v>
      </c>
      <c r="E104" s="157">
        <f t="shared" si="4"/>
        <v>0.8335600907029479</v>
      </c>
      <c r="F104" s="259">
        <v>9.4513193812556793</v>
      </c>
      <c r="G104" s="127">
        <v>10.459105779716401</v>
      </c>
      <c r="H104" s="127">
        <v>4.3736263736263696</v>
      </c>
    </row>
    <row r="105" spans="1:8" x14ac:dyDescent="0.25">
      <c r="A105" s="104" t="s">
        <v>681</v>
      </c>
      <c r="B105" s="101">
        <v>2635</v>
      </c>
      <c r="C105" s="101">
        <v>2179</v>
      </c>
      <c r="D105" s="101">
        <v>456</v>
      </c>
      <c r="E105" s="157">
        <f t="shared" si="4"/>
        <v>0.82694497153700186</v>
      </c>
      <c r="F105" s="259">
        <v>9.9744956223829409</v>
      </c>
      <c r="G105" s="127">
        <v>11.134588883785</v>
      </c>
      <c r="H105" s="127">
        <v>4.3622222222222202</v>
      </c>
    </row>
    <row r="106" spans="1:8" x14ac:dyDescent="0.25">
      <c r="A106" s="104" t="s">
        <v>682</v>
      </c>
      <c r="B106" s="101">
        <v>2198</v>
      </c>
      <c r="C106" s="101">
        <v>1657</v>
      </c>
      <c r="D106" s="101">
        <v>541</v>
      </c>
      <c r="E106" s="157">
        <f t="shared" si="4"/>
        <v>0.75386715195632392</v>
      </c>
      <c r="F106" s="259">
        <v>9.8454172366620991</v>
      </c>
      <c r="G106" s="127">
        <v>11.639661426844</v>
      </c>
      <c r="H106" s="127">
        <v>4.3395176252319096</v>
      </c>
    </row>
    <row r="107" spans="1:8" x14ac:dyDescent="0.25">
      <c r="A107" s="104" t="s">
        <v>683</v>
      </c>
      <c r="B107" s="101">
        <v>804</v>
      </c>
      <c r="C107" s="101">
        <v>480</v>
      </c>
      <c r="D107" s="101">
        <v>324</v>
      </c>
      <c r="E107" s="157">
        <f t="shared" si="4"/>
        <v>0.59701492537313428</v>
      </c>
      <c r="F107" s="259">
        <v>8.5902255639097707</v>
      </c>
      <c r="G107" s="127">
        <v>10.6597077244258</v>
      </c>
      <c r="H107" s="127">
        <v>5.4827586206896504</v>
      </c>
    </row>
    <row r="108" spans="1:8" x14ac:dyDescent="0.25">
      <c r="A108" s="107" t="s">
        <v>65</v>
      </c>
      <c r="B108" s="133">
        <v>308</v>
      </c>
      <c r="C108" s="133">
        <v>128</v>
      </c>
      <c r="D108" s="133">
        <v>180</v>
      </c>
      <c r="E108" s="157">
        <f t="shared" si="4"/>
        <v>0.41558441558441561</v>
      </c>
      <c r="F108" s="260">
        <v>6.7843137254901897</v>
      </c>
      <c r="G108" s="134">
        <v>9.5590551181102299</v>
      </c>
      <c r="H108" s="134">
        <v>4.8156424581005499</v>
      </c>
    </row>
    <row r="109" spans="1:8" ht="15.75" thickBot="1" x14ac:dyDescent="0.3">
      <c r="A109" s="206" t="s">
        <v>6</v>
      </c>
      <c r="B109" s="99">
        <v>13660</v>
      </c>
      <c r="C109" s="99">
        <v>10692</v>
      </c>
      <c r="D109" s="99">
        <v>2968</v>
      </c>
      <c r="E109" s="158">
        <f t="shared" si="4"/>
        <v>0.7827232796486091</v>
      </c>
      <c r="F109" s="261">
        <v>9.1544512239947</v>
      </c>
      <c r="G109" s="66">
        <v>10.445391532409101</v>
      </c>
      <c r="H109" s="66">
        <v>4.4458489921421203</v>
      </c>
    </row>
    <row r="110" spans="1:8" ht="15.75" thickBot="1" x14ac:dyDescent="0.3">
      <c r="A110" s="131"/>
      <c r="B110" s="375" t="s">
        <v>1155</v>
      </c>
      <c r="C110" s="375"/>
      <c r="D110" s="375"/>
      <c r="E110" s="375"/>
      <c r="F110" s="375"/>
      <c r="G110" s="375"/>
      <c r="H110" s="375"/>
    </row>
    <row r="111" spans="1:8" x14ac:dyDescent="0.25">
      <c r="A111" s="104">
        <v>0</v>
      </c>
      <c r="B111" s="101" t="s">
        <v>138</v>
      </c>
      <c r="C111" s="101" t="s">
        <v>138</v>
      </c>
      <c r="D111" s="101" t="s">
        <v>138</v>
      </c>
      <c r="E111" s="101" t="s">
        <v>138</v>
      </c>
      <c r="F111" s="101" t="s">
        <v>138</v>
      </c>
      <c r="G111" s="101" t="s">
        <v>138</v>
      </c>
      <c r="H111" s="101" t="s">
        <v>138</v>
      </c>
    </row>
    <row r="112" spans="1:8" x14ac:dyDescent="0.25">
      <c r="A112" s="104" t="s">
        <v>56</v>
      </c>
      <c r="B112" s="101" t="s">
        <v>138</v>
      </c>
      <c r="C112" s="101" t="s">
        <v>138</v>
      </c>
      <c r="D112" s="101" t="s">
        <v>138</v>
      </c>
      <c r="E112" s="101" t="s">
        <v>138</v>
      </c>
      <c r="F112" s="101" t="s">
        <v>138</v>
      </c>
      <c r="G112" s="101" t="s">
        <v>138</v>
      </c>
      <c r="H112" s="101" t="s">
        <v>138</v>
      </c>
    </row>
    <row r="113" spans="1:8" x14ac:dyDescent="0.25">
      <c r="A113" s="104" t="s">
        <v>668</v>
      </c>
      <c r="B113" s="101" t="s">
        <v>138</v>
      </c>
      <c r="C113" s="101" t="s">
        <v>138</v>
      </c>
      <c r="D113" s="101" t="s">
        <v>138</v>
      </c>
      <c r="E113" s="101" t="s">
        <v>138</v>
      </c>
      <c r="F113" s="101" t="s">
        <v>138</v>
      </c>
      <c r="G113" s="101" t="s">
        <v>138</v>
      </c>
      <c r="H113" s="101" t="s">
        <v>138</v>
      </c>
    </row>
    <row r="114" spans="1:8" x14ac:dyDescent="0.25">
      <c r="A114" s="104" t="s">
        <v>669</v>
      </c>
      <c r="B114" s="101">
        <v>41</v>
      </c>
      <c r="C114" s="101">
        <v>33</v>
      </c>
      <c r="D114" s="101">
        <v>8</v>
      </c>
      <c r="E114" s="157">
        <f t="shared" ref="E114:E130" si="5">C114/B114</f>
        <v>0.80487804878048785</v>
      </c>
      <c r="F114" s="259">
        <v>2.35</v>
      </c>
      <c r="G114" s="127">
        <v>2.375</v>
      </c>
      <c r="H114" s="127">
        <v>2.25</v>
      </c>
    </row>
    <row r="115" spans="1:8" x14ac:dyDescent="0.25">
      <c r="A115" s="104" t="s">
        <v>670</v>
      </c>
      <c r="B115" s="101">
        <v>739</v>
      </c>
      <c r="C115" s="101">
        <v>493</v>
      </c>
      <c r="D115" s="101">
        <v>246</v>
      </c>
      <c r="E115" s="157">
        <f t="shared" si="5"/>
        <v>0.66711772665764546</v>
      </c>
      <c r="F115" s="259">
        <v>3.1644021739130399</v>
      </c>
      <c r="G115" s="127">
        <v>3.5061224489795899</v>
      </c>
      <c r="H115" s="127">
        <v>2.4837398373983701</v>
      </c>
    </row>
    <row r="116" spans="1:8" x14ac:dyDescent="0.25">
      <c r="A116" s="104" t="s">
        <v>671</v>
      </c>
      <c r="B116" s="101">
        <v>1531</v>
      </c>
      <c r="C116" s="101">
        <v>1000</v>
      </c>
      <c r="D116" s="101">
        <v>531</v>
      </c>
      <c r="E116" s="157">
        <f t="shared" si="5"/>
        <v>0.6531678641410843</v>
      </c>
      <c r="F116" s="259">
        <v>3.4807063440156898</v>
      </c>
      <c r="G116" s="127">
        <v>4.1420000000000003</v>
      </c>
      <c r="H116" s="127">
        <v>2.2306238185255198</v>
      </c>
    </row>
    <row r="117" spans="1:8" x14ac:dyDescent="0.25">
      <c r="A117" s="104" t="s">
        <v>672</v>
      </c>
      <c r="B117" s="101">
        <v>1535</v>
      </c>
      <c r="C117" s="101">
        <v>1056</v>
      </c>
      <c r="D117" s="101">
        <v>479</v>
      </c>
      <c r="E117" s="157">
        <f t="shared" si="5"/>
        <v>0.68794788273615637</v>
      </c>
      <c r="F117" s="259">
        <v>3.4555555555555499</v>
      </c>
      <c r="G117" s="127">
        <v>3.9402843601895698</v>
      </c>
      <c r="H117" s="127">
        <v>2.3789473684210498</v>
      </c>
    </row>
    <row r="118" spans="1:8" x14ac:dyDescent="0.25">
      <c r="A118" s="104" t="s">
        <v>673</v>
      </c>
      <c r="B118" s="101">
        <v>1973</v>
      </c>
      <c r="C118" s="101">
        <v>1393</v>
      </c>
      <c r="D118" s="101">
        <v>580</v>
      </c>
      <c r="E118" s="157">
        <f t="shared" si="5"/>
        <v>0.70603142422706533</v>
      </c>
      <c r="F118" s="259">
        <v>3.8004062976130002</v>
      </c>
      <c r="G118" s="127">
        <v>4.3508267433501002</v>
      </c>
      <c r="H118" s="127">
        <v>2.4757785467128</v>
      </c>
    </row>
    <row r="119" spans="1:8" x14ac:dyDescent="0.25">
      <c r="A119" s="104" t="s">
        <v>674</v>
      </c>
      <c r="B119" s="101">
        <v>2056</v>
      </c>
      <c r="C119" s="101">
        <v>1478</v>
      </c>
      <c r="D119" s="101">
        <v>578</v>
      </c>
      <c r="E119" s="157">
        <f t="shared" si="5"/>
        <v>0.7188715953307393</v>
      </c>
      <c r="F119" s="259">
        <v>4.0185185185185102</v>
      </c>
      <c r="G119" s="127">
        <v>4.5470548408936997</v>
      </c>
      <c r="H119" s="127">
        <v>2.6608695652173902</v>
      </c>
    </row>
    <row r="120" spans="1:8" x14ac:dyDescent="0.25">
      <c r="A120" s="104" t="s">
        <v>675</v>
      </c>
      <c r="B120" s="101">
        <v>2526</v>
      </c>
      <c r="C120" s="101">
        <v>1815</v>
      </c>
      <c r="D120" s="101">
        <v>711</v>
      </c>
      <c r="E120" s="157">
        <f t="shared" si="5"/>
        <v>0.71852731591448926</v>
      </c>
      <c r="F120" s="259">
        <v>3.7904761904761899</v>
      </c>
      <c r="G120" s="127">
        <v>4.17906336088154</v>
      </c>
      <c r="H120" s="127">
        <v>2.79007092198581</v>
      </c>
    </row>
    <row r="121" spans="1:8" x14ac:dyDescent="0.25">
      <c r="A121" s="104" t="s">
        <v>676</v>
      </c>
      <c r="B121" s="101">
        <v>3066</v>
      </c>
      <c r="C121" s="101">
        <v>2265</v>
      </c>
      <c r="D121" s="101">
        <v>801</v>
      </c>
      <c r="E121" s="157">
        <f t="shared" si="5"/>
        <v>0.73874755381604695</v>
      </c>
      <c r="F121" s="259">
        <v>4.2054301602878601</v>
      </c>
      <c r="G121" s="127">
        <v>4.7128318584070801</v>
      </c>
      <c r="H121" s="127">
        <v>2.7666248431618499</v>
      </c>
    </row>
    <row r="122" spans="1:8" x14ac:dyDescent="0.25">
      <c r="A122" s="104" t="s">
        <v>677</v>
      </c>
      <c r="B122" s="101">
        <v>2408</v>
      </c>
      <c r="C122" s="101">
        <v>1768</v>
      </c>
      <c r="D122" s="101">
        <v>640</v>
      </c>
      <c r="E122" s="157">
        <f t="shared" si="5"/>
        <v>0.73421926910299007</v>
      </c>
      <c r="F122" s="259">
        <v>4.4795833333333297</v>
      </c>
      <c r="G122" s="127">
        <v>4.9115646258503398</v>
      </c>
      <c r="H122" s="127">
        <v>3.2814465408804998</v>
      </c>
    </row>
    <row r="123" spans="1:8" x14ac:dyDescent="0.25">
      <c r="A123" s="104" t="s">
        <v>678</v>
      </c>
      <c r="B123" s="101">
        <v>2480</v>
      </c>
      <c r="C123" s="101">
        <v>1814</v>
      </c>
      <c r="D123" s="101">
        <v>666</v>
      </c>
      <c r="E123" s="157">
        <f t="shared" si="5"/>
        <v>0.7314516129032258</v>
      </c>
      <c r="F123" s="259">
        <v>4.4366424535915998</v>
      </c>
      <c r="G123" s="127">
        <v>4.7637969094922701</v>
      </c>
      <c r="H123" s="127">
        <v>3.5465465465465398</v>
      </c>
    </row>
    <row r="124" spans="1:8" x14ac:dyDescent="0.25">
      <c r="A124" s="104" t="s">
        <v>679</v>
      </c>
      <c r="B124" s="101">
        <v>2189</v>
      </c>
      <c r="C124" s="101">
        <v>1645</v>
      </c>
      <c r="D124" s="101">
        <v>544</v>
      </c>
      <c r="E124" s="157">
        <f t="shared" si="5"/>
        <v>0.75148469620831426</v>
      </c>
      <c r="F124" s="259">
        <v>4.8180155464106003</v>
      </c>
      <c r="G124" s="127">
        <v>5.18928788800973</v>
      </c>
      <c r="H124" s="127">
        <v>3.6966911764705799</v>
      </c>
    </row>
    <row r="125" spans="1:8" x14ac:dyDescent="0.25">
      <c r="A125" s="104" t="s">
        <v>680</v>
      </c>
      <c r="B125" s="101">
        <v>2596</v>
      </c>
      <c r="C125" s="101">
        <v>1947</v>
      </c>
      <c r="D125" s="101">
        <v>649</v>
      </c>
      <c r="E125" s="157">
        <f t="shared" si="5"/>
        <v>0.75</v>
      </c>
      <c r="F125" s="259">
        <v>4.8794901506373103</v>
      </c>
      <c r="G125" s="127">
        <v>5.1234567901234502</v>
      </c>
      <c r="H125" s="127">
        <v>4.1441860465116198</v>
      </c>
    </row>
    <row r="126" spans="1:8" x14ac:dyDescent="0.25">
      <c r="A126" s="104" t="s">
        <v>681</v>
      </c>
      <c r="B126" s="101">
        <v>2732</v>
      </c>
      <c r="C126" s="101">
        <v>1977</v>
      </c>
      <c r="D126" s="101">
        <v>755</v>
      </c>
      <c r="E126" s="157">
        <f t="shared" si="5"/>
        <v>0.72364568081991221</v>
      </c>
      <c r="F126" s="259">
        <v>5.67413666421748</v>
      </c>
      <c r="G126" s="127">
        <v>6.0866700456158096</v>
      </c>
      <c r="H126" s="127">
        <v>4.5874499332443204</v>
      </c>
    </row>
    <row r="127" spans="1:8" x14ac:dyDescent="0.25">
      <c r="A127" s="104" t="s">
        <v>682</v>
      </c>
      <c r="B127" s="101">
        <v>2816</v>
      </c>
      <c r="C127" s="101">
        <v>1979</v>
      </c>
      <c r="D127" s="101">
        <v>837</v>
      </c>
      <c r="E127" s="157">
        <f t="shared" si="5"/>
        <v>0.70276988636363635</v>
      </c>
      <c r="F127" s="259">
        <v>6.0987522281639901</v>
      </c>
      <c r="G127" s="127">
        <v>6.5696908261530602</v>
      </c>
      <c r="H127" s="127">
        <v>4.9819711538461497</v>
      </c>
    </row>
    <row r="128" spans="1:8" x14ac:dyDescent="0.25">
      <c r="A128" s="104" t="s">
        <v>683</v>
      </c>
      <c r="B128" s="101">
        <v>2213</v>
      </c>
      <c r="C128" s="101">
        <v>1410</v>
      </c>
      <c r="D128" s="101">
        <v>803</v>
      </c>
      <c r="E128" s="157">
        <f t="shared" si="5"/>
        <v>0.63714414821509269</v>
      </c>
      <c r="F128" s="259">
        <v>6.8760741745816301</v>
      </c>
      <c r="G128" s="127">
        <v>7.5482269503546098</v>
      </c>
      <c r="H128" s="127">
        <v>5.6928838951310796</v>
      </c>
    </row>
    <row r="129" spans="1:8" x14ac:dyDescent="0.25">
      <c r="A129" s="107" t="s">
        <v>65</v>
      </c>
      <c r="B129" s="133">
        <v>2830</v>
      </c>
      <c r="C129" s="133">
        <v>1622</v>
      </c>
      <c r="D129" s="133">
        <v>1208</v>
      </c>
      <c r="E129" s="157">
        <f t="shared" si="5"/>
        <v>0.57314487632508837</v>
      </c>
      <c r="F129" s="260">
        <v>7.4359065155807302</v>
      </c>
      <c r="G129" s="134">
        <v>8.9191856878469995</v>
      </c>
      <c r="H129" s="134">
        <v>5.4372402327514502</v>
      </c>
    </row>
    <row r="130" spans="1:8" ht="15.75" thickBot="1" x14ac:dyDescent="0.3">
      <c r="A130" s="206" t="s">
        <v>6</v>
      </c>
      <c r="B130" s="99">
        <v>33731</v>
      </c>
      <c r="C130" s="99">
        <v>23695</v>
      </c>
      <c r="D130" s="99">
        <v>10036</v>
      </c>
      <c r="E130" s="262">
        <f t="shared" si="5"/>
        <v>0.70246953840680681</v>
      </c>
      <c r="F130" s="261">
        <v>4.8987488484055897</v>
      </c>
      <c r="G130" s="66">
        <v>5.3656382079459002</v>
      </c>
      <c r="H130" s="66">
        <v>3.7928721593753099</v>
      </c>
    </row>
    <row r="131" spans="1:8" ht="15.75" thickBot="1" x14ac:dyDescent="0.3">
      <c r="A131" s="131"/>
      <c r="B131" s="375" t="s">
        <v>112</v>
      </c>
      <c r="C131" s="375"/>
      <c r="D131" s="375"/>
      <c r="E131" s="375"/>
      <c r="F131" s="375"/>
      <c r="G131" s="375"/>
      <c r="H131" s="375"/>
    </row>
    <row r="132" spans="1:8" x14ac:dyDescent="0.25">
      <c r="A132" s="104">
        <v>0</v>
      </c>
      <c r="B132" s="101">
        <v>202</v>
      </c>
      <c r="C132" s="101">
        <v>111</v>
      </c>
      <c r="D132" s="101">
        <v>91</v>
      </c>
      <c r="E132" s="157">
        <f>C132/B132</f>
        <v>0.54950495049504955</v>
      </c>
      <c r="F132" s="127">
        <v>4.9950495049504902</v>
      </c>
      <c r="G132" s="127">
        <v>6.9549549549549496</v>
      </c>
      <c r="H132" s="127">
        <v>2.6043956043956</v>
      </c>
    </row>
    <row r="133" spans="1:8" x14ac:dyDescent="0.25">
      <c r="A133" s="104" t="s">
        <v>56</v>
      </c>
      <c r="B133" s="101">
        <v>400</v>
      </c>
      <c r="C133" s="101">
        <v>240</v>
      </c>
      <c r="D133" s="101">
        <v>160</v>
      </c>
      <c r="E133" s="157">
        <f t="shared" ref="E133:E151" si="6">C133/B133</f>
        <v>0.6</v>
      </c>
      <c r="F133" s="127">
        <v>5.03258145363408</v>
      </c>
      <c r="G133" s="127">
        <v>6.1087866108786599</v>
      </c>
      <c r="H133" s="127">
        <v>3.4249999999999998</v>
      </c>
    </row>
    <row r="134" spans="1:8" x14ac:dyDescent="0.25">
      <c r="A134" s="104" t="s">
        <v>668</v>
      </c>
      <c r="B134" s="101">
        <v>748</v>
      </c>
      <c r="C134" s="101">
        <v>436</v>
      </c>
      <c r="D134" s="101">
        <v>312</v>
      </c>
      <c r="E134" s="157">
        <f t="shared" si="6"/>
        <v>0.58288770053475936</v>
      </c>
      <c r="F134" s="127">
        <v>3.99866310160427</v>
      </c>
      <c r="G134" s="127">
        <v>4.5458715596330199</v>
      </c>
      <c r="H134" s="127">
        <v>3.2339743589743501</v>
      </c>
    </row>
    <row r="135" spans="1:8" x14ac:dyDescent="0.25">
      <c r="A135" s="104" t="s">
        <v>669</v>
      </c>
      <c r="B135" s="101">
        <v>1582</v>
      </c>
      <c r="C135" s="101">
        <v>1066</v>
      </c>
      <c r="D135" s="101">
        <v>516</v>
      </c>
      <c r="E135" s="157">
        <f t="shared" si="6"/>
        <v>0.67383059418457647</v>
      </c>
      <c r="F135" s="127">
        <v>4.3697850821744604</v>
      </c>
      <c r="G135" s="127">
        <v>4.8151969981238203</v>
      </c>
      <c r="H135" s="127">
        <v>3.4496124031007702</v>
      </c>
    </row>
    <row r="136" spans="1:8" x14ac:dyDescent="0.25">
      <c r="A136" s="104" t="s">
        <v>670</v>
      </c>
      <c r="B136" s="101">
        <v>2893</v>
      </c>
      <c r="C136" s="101">
        <v>2343</v>
      </c>
      <c r="D136" s="101">
        <v>550</v>
      </c>
      <c r="E136" s="157">
        <f t="shared" si="6"/>
        <v>0.8098859315589354</v>
      </c>
      <c r="F136" s="127">
        <v>3.53268765133171</v>
      </c>
      <c r="G136" s="127">
        <v>3.6740709098675701</v>
      </c>
      <c r="H136" s="127">
        <v>2.9309090909090898</v>
      </c>
    </row>
    <row r="137" spans="1:8" x14ac:dyDescent="0.25">
      <c r="A137" s="104" t="s">
        <v>671</v>
      </c>
      <c r="B137" s="101">
        <v>2693</v>
      </c>
      <c r="C137" s="101">
        <v>2233</v>
      </c>
      <c r="D137" s="101">
        <v>460</v>
      </c>
      <c r="E137" s="157">
        <f t="shared" si="6"/>
        <v>0.82918678054214634</v>
      </c>
      <c r="F137" s="127">
        <v>2.7217682020802298</v>
      </c>
      <c r="G137" s="127">
        <v>2.8248992386923399</v>
      </c>
      <c r="H137" s="127">
        <v>2.2200435729847401</v>
      </c>
    </row>
    <row r="138" spans="1:8" x14ac:dyDescent="0.25">
      <c r="A138" s="104" t="s">
        <v>672</v>
      </c>
      <c r="B138" s="101">
        <v>2783</v>
      </c>
      <c r="C138" s="101">
        <v>2279</v>
      </c>
      <c r="D138" s="101">
        <v>504</v>
      </c>
      <c r="E138" s="157">
        <f t="shared" si="6"/>
        <v>0.81890046712181097</v>
      </c>
      <c r="F138" s="127">
        <v>2.6472491909385099</v>
      </c>
      <c r="G138" s="127">
        <v>2.73705004389815</v>
      </c>
      <c r="H138" s="127">
        <v>2.24055666003976</v>
      </c>
    </row>
    <row r="139" spans="1:8" x14ac:dyDescent="0.25">
      <c r="A139" s="104" t="s">
        <v>673</v>
      </c>
      <c r="B139" s="101">
        <v>3424</v>
      </c>
      <c r="C139" s="101">
        <v>2826</v>
      </c>
      <c r="D139" s="101">
        <v>598</v>
      </c>
      <c r="E139" s="157">
        <f t="shared" si="6"/>
        <v>0.82535046728971961</v>
      </c>
      <c r="F139" s="127">
        <v>2.68100673105062</v>
      </c>
      <c r="G139" s="127">
        <v>2.7121588089330002</v>
      </c>
      <c r="H139" s="127">
        <v>2.5335570469798601</v>
      </c>
    </row>
    <row r="140" spans="1:8" x14ac:dyDescent="0.25">
      <c r="A140" s="104" t="s">
        <v>674</v>
      </c>
      <c r="B140" s="101">
        <v>3997</v>
      </c>
      <c r="C140" s="101">
        <v>3300</v>
      </c>
      <c r="D140" s="101">
        <v>697</v>
      </c>
      <c r="E140" s="157">
        <f t="shared" si="6"/>
        <v>0.8256192144108081</v>
      </c>
      <c r="F140" s="127">
        <v>2.8426853707414801</v>
      </c>
      <c r="G140" s="127">
        <v>2.8856882959369301</v>
      </c>
      <c r="H140" s="127">
        <v>2.63832853025936</v>
      </c>
    </row>
    <row r="141" spans="1:8" x14ac:dyDescent="0.25">
      <c r="A141" s="104" t="s">
        <v>675</v>
      </c>
      <c r="B141" s="101">
        <v>5747</v>
      </c>
      <c r="C141" s="101">
        <v>4826</v>
      </c>
      <c r="D141" s="101">
        <v>921</v>
      </c>
      <c r="E141" s="157">
        <f t="shared" si="6"/>
        <v>0.83974247433443538</v>
      </c>
      <c r="F141" s="127">
        <v>3.0210948396094799</v>
      </c>
      <c r="G141" s="127">
        <v>3.0418739635157501</v>
      </c>
      <c r="H141" s="127">
        <v>2.9111842105263102</v>
      </c>
    </row>
    <row r="142" spans="1:8" x14ac:dyDescent="0.25">
      <c r="A142" s="104" t="s">
        <v>676</v>
      </c>
      <c r="B142" s="101">
        <v>8913</v>
      </c>
      <c r="C142" s="101">
        <v>7617</v>
      </c>
      <c r="D142" s="101">
        <v>1296</v>
      </c>
      <c r="E142" s="157">
        <f t="shared" si="6"/>
        <v>0.85459441265567149</v>
      </c>
      <c r="F142" s="127">
        <v>3.2635832959137798</v>
      </c>
      <c r="G142" s="127">
        <v>3.3328956007879098</v>
      </c>
      <c r="H142" s="127">
        <v>2.8553750966744</v>
      </c>
    </row>
    <row r="143" spans="1:8" x14ac:dyDescent="0.25">
      <c r="A143" s="104" t="s">
        <v>677</v>
      </c>
      <c r="B143" s="101">
        <v>9802</v>
      </c>
      <c r="C143" s="101">
        <v>8444</v>
      </c>
      <c r="D143" s="101">
        <v>1358</v>
      </c>
      <c r="E143" s="157">
        <f t="shared" si="6"/>
        <v>0.86145684554172619</v>
      </c>
      <c r="F143" s="127">
        <v>3.6977836788887699</v>
      </c>
      <c r="G143" s="127">
        <v>3.86005450882806</v>
      </c>
      <c r="H143" s="127">
        <v>2.6849112426035502</v>
      </c>
    </row>
    <row r="144" spans="1:8" x14ac:dyDescent="0.25">
      <c r="A144" s="104" t="s">
        <v>678</v>
      </c>
      <c r="B144" s="101">
        <v>12346</v>
      </c>
      <c r="C144" s="101">
        <v>10815</v>
      </c>
      <c r="D144" s="101">
        <v>1531</v>
      </c>
      <c r="E144" s="157">
        <f t="shared" si="6"/>
        <v>0.87599222420217071</v>
      </c>
      <c r="F144" s="127">
        <v>4.37992221682061</v>
      </c>
      <c r="G144" s="127">
        <v>4.5659853879589303</v>
      </c>
      <c r="H144" s="127">
        <v>3.0640941792020899</v>
      </c>
    </row>
    <row r="145" spans="1:8" x14ac:dyDescent="0.25">
      <c r="A145" s="104" t="s">
        <v>679</v>
      </c>
      <c r="B145" s="101">
        <v>12133</v>
      </c>
      <c r="C145" s="101">
        <v>10670</v>
      </c>
      <c r="D145" s="101">
        <v>1463</v>
      </c>
      <c r="E145" s="157">
        <f t="shared" si="6"/>
        <v>0.8794197642792384</v>
      </c>
      <c r="F145" s="127">
        <v>5.2650771388499296</v>
      </c>
      <c r="G145" s="127">
        <v>5.5147679324894501</v>
      </c>
      <c r="H145" s="127">
        <v>3.4361263736263701</v>
      </c>
    </row>
    <row r="146" spans="1:8" x14ac:dyDescent="0.25">
      <c r="A146" s="104" t="s">
        <v>680</v>
      </c>
      <c r="B146" s="101">
        <v>14853</v>
      </c>
      <c r="C146" s="101">
        <v>13187</v>
      </c>
      <c r="D146" s="101">
        <v>1666</v>
      </c>
      <c r="E146" s="157">
        <f t="shared" si="6"/>
        <v>0.88783410758769277</v>
      </c>
      <c r="F146" s="127">
        <v>6.1398624966298101</v>
      </c>
      <c r="G146" s="127">
        <v>6.42968809288912</v>
      </c>
      <c r="H146" s="127">
        <v>3.8378541289933601</v>
      </c>
    </row>
    <row r="147" spans="1:8" x14ac:dyDescent="0.25">
      <c r="A147" s="104" t="s">
        <v>681</v>
      </c>
      <c r="B147" s="101">
        <v>16539</v>
      </c>
      <c r="C147" s="101">
        <v>14641</v>
      </c>
      <c r="D147" s="101">
        <v>1898</v>
      </c>
      <c r="E147" s="157">
        <f t="shared" si="6"/>
        <v>0.88524094564363021</v>
      </c>
      <c r="F147" s="127">
        <v>6.8874901652242304</v>
      </c>
      <c r="G147" s="127">
        <v>7.2250239169058297</v>
      </c>
      <c r="H147" s="127">
        <v>4.2726310217046004</v>
      </c>
    </row>
    <row r="148" spans="1:8" x14ac:dyDescent="0.25">
      <c r="A148" s="104" t="s">
        <v>682</v>
      </c>
      <c r="B148" s="101">
        <v>14122</v>
      </c>
      <c r="C148" s="101">
        <v>12078</v>
      </c>
      <c r="D148" s="101">
        <v>2044</v>
      </c>
      <c r="E148" s="157">
        <f t="shared" si="6"/>
        <v>0.85526129443421617</v>
      </c>
      <c r="F148" s="127">
        <v>7.4377037562012696</v>
      </c>
      <c r="G148" s="127">
        <v>7.8494614747307301</v>
      </c>
      <c r="H148" s="127">
        <v>5.0014705882352901</v>
      </c>
    </row>
    <row r="149" spans="1:8" x14ac:dyDescent="0.25">
      <c r="A149" s="104" t="s">
        <v>683</v>
      </c>
      <c r="B149" s="101">
        <v>6790</v>
      </c>
      <c r="C149" s="101">
        <v>5342</v>
      </c>
      <c r="D149" s="101">
        <v>1448</v>
      </c>
      <c r="E149" s="157">
        <f t="shared" si="6"/>
        <v>0.78674521354933724</v>
      </c>
      <c r="F149" s="127">
        <v>7.7154459539279303</v>
      </c>
      <c r="G149" s="127">
        <v>8.3439609902475596</v>
      </c>
      <c r="H149" s="127">
        <v>5.3881944444444398</v>
      </c>
    </row>
    <row r="150" spans="1:8" x14ac:dyDescent="0.25">
      <c r="A150" s="107" t="s">
        <v>65</v>
      </c>
      <c r="B150" s="133">
        <v>4558</v>
      </c>
      <c r="C150" s="133">
        <v>3055</v>
      </c>
      <c r="D150" s="133">
        <v>1503</v>
      </c>
      <c r="E150" s="157">
        <f t="shared" si="6"/>
        <v>0.67025010969723564</v>
      </c>
      <c r="F150" s="134">
        <v>7.2501655994700798</v>
      </c>
      <c r="G150" s="134">
        <v>8.1955233706385702</v>
      </c>
      <c r="H150" s="134">
        <v>5.3239436619718301</v>
      </c>
    </row>
    <row r="151" spans="1:8" ht="15.75" thickBot="1" x14ac:dyDescent="0.3">
      <c r="A151" s="206" t="s">
        <v>6</v>
      </c>
      <c r="B151" s="99">
        <v>124525</v>
      </c>
      <c r="C151" s="99">
        <v>105509</v>
      </c>
      <c r="D151" s="99">
        <v>19016</v>
      </c>
      <c r="E151" s="158">
        <f t="shared" si="6"/>
        <v>0.84729170849227065</v>
      </c>
      <c r="F151" s="261">
        <v>5.2563036696362504</v>
      </c>
      <c r="G151" s="261">
        <v>5.5303139523854599</v>
      </c>
      <c r="H151" s="66">
        <v>3.7311793897159702</v>
      </c>
    </row>
    <row r="152" spans="1:8" ht="15.75" thickBot="1" x14ac:dyDescent="0.3">
      <c r="A152" s="131"/>
      <c r="B152" s="375" t="s">
        <v>118</v>
      </c>
      <c r="C152" s="375"/>
      <c r="D152" s="375"/>
      <c r="E152" s="375"/>
      <c r="F152" s="375"/>
      <c r="G152" s="375"/>
      <c r="H152" s="375"/>
    </row>
    <row r="153" spans="1:8" x14ac:dyDescent="0.25">
      <c r="A153" s="104">
        <v>0</v>
      </c>
      <c r="B153" s="101">
        <v>8</v>
      </c>
      <c r="C153" s="101">
        <v>7</v>
      </c>
      <c r="D153" s="101">
        <v>1</v>
      </c>
      <c r="E153" s="157">
        <f>C153/B153</f>
        <v>0.875</v>
      </c>
      <c r="F153" s="259">
        <v>7.5</v>
      </c>
      <c r="G153" s="127">
        <v>8.1428571428571406</v>
      </c>
      <c r="H153" s="127">
        <v>3</v>
      </c>
    </row>
    <row r="154" spans="1:8" x14ac:dyDescent="0.25">
      <c r="A154" s="104" t="s">
        <v>56</v>
      </c>
      <c r="B154" s="101">
        <v>276</v>
      </c>
      <c r="C154" s="101">
        <v>253</v>
      </c>
      <c r="D154" s="101">
        <v>23</v>
      </c>
      <c r="E154" s="157">
        <f t="shared" ref="E154:E172" si="7">C154/B154</f>
        <v>0.91666666666666663</v>
      </c>
      <c r="F154" s="259">
        <v>4.8659420289854998</v>
      </c>
      <c r="G154" s="127">
        <v>5.10276679841897</v>
      </c>
      <c r="H154" s="127">
        <v>2.2608695652173898</v>
      </c>
    </row>
    <row r="155" spans="1:8" x14ac:dyDescent="0.25">
      <c r="A155" s="104" t="s">
        <v>668</v>
      </c>
      <c r="B155" s="101">
        <v>301</v>
      </c>
      <c r="C155" s="101">
        <v>269</v>
      </c>
      <c r="D155" s="101">
        <v>32</v>
      </c>
      <c r="E155" s="157">
        <f t="shared" si="7"/>
        <v>0.89368770764119598</v>
      </c>
      <c r="F155" s="259">
        <v>4.0866666666666598</v>
      </c>
      <c r="G155" s="127">
        <v>4.3022388059701404</v>
      </c>
      <c r="H155" s="127">
        <v>2.28125</v>
      </c>
    </row>
    <row r="156" spans="1:8" x14ac:dyDescent="0.25">
      <c r="A156" s="104" t="s">
        <v>669</v>
      </c>
      <c r="B156" s="101">
        <v>239</v>
      </c>
      <c r="C156" s="101">
        <v>203</v>
      </c>
      <c r="D156" s="101">
        <v>36</v>
      </c>
      <c r="E156" s="157">
        <f t="shared" si="7"/>
        <v>0.84937238493723854</v>
      </c>
      <c r="F156" s="259">
        <v>3.1297071129707099</v>
      </c>
      <c r="G156" s="127">
        <v>3.13793103448275</v>
      </c>
      <c r="H156" s="127">
        <v>3.0833333333333299</v>
      </c>
    </row>
    <row r="157" spans="1:8" x14ac:dyDescent="0.25">
      <c r="A157" s="104" t="s">
        <v>670</v>
      </c>
      <c r="B157" s="101">
        <v>746</v>
      </c>
      <c r="C157" s="101">
        <v>551</v>
      </c>
      <c r="D157" s="101">
        <v>195</v>
      </c>
      <c r="E157" s="157">
        <f t="shared" si="7"/>
        <v>0.73860589812332444</v>
      </c>
      <c r="F157" s="259">
        <v>2.7718120805369102</v>
      </c>
      <c r="G157" s="127">
        <v>2.5927272727272701</v>
      </c>
      <c r="H157" s="127">
        <v>3.2769230769230702</v>
      </c>
    </row>
    <row r="158" spans="1:8" x14ac:dyDescent="0.25">
      <c r="A158" s="104" t="s">
        <v>671</v>
      </c>
      <c r="B158" s="101">
        <v>1496</v>
      </c>
      <c r="C158" s="101">
        <v>829</v>
      </c>
      <c r="D158" s="101">
        <v>667</v>
      </c>
      <c r="E158" s="157">
        <f t="shared" si="7"/>
        <v>0.55414438502673802</v>
      </c>
      <c r="F158" s="259">
        <v>2.6668896321070199</v>
      </c>
      <c r="G158" s="127">
        <v>2.5036231884057898</v>
      </c>
      <c r="H158" s="127">
        <v>2.8695652173913002</v>
      </c>
    </row>
    <row r="159" spans="1:8" x14ac:dyDescent="0.25">
      <c r="A159" s="104" t="s">
        <v>672</v>
      </c>
      <c r="B159" s="101">
        <v>1711</v>
      </c>
      <c r="C159" s="101">
        <v>870</v>
      </c>
      <c r="D159" s="101">
        <v>841</v>
      </c>
      <c r="E159" s="157">
        <f t="shared" si="7"/>
        <v>0.50847457627118642</v>
      </c>
      <c r="F159" s="259">
        <v>2.70708845928529</v>
      </c>
      <c r="G159" s="127">
        <v>2.75</v>
      </c>
      <c r="H159" s="127">
        <v>2.6626936829558998</v>
      </c>
    </row>
    <row r="160" spans="1:8" x14ac:dyDescent="0.25">
      <c r="A160" s="104" t="s">
        <v>673</v>
      </c>
      <c r="B160" s="101">
        <v>2140</v>
      </c>
      <c r="C160" s="101">
        <v>1007</v>
      </c>
      <c r="D160" s="101">
        <v>1133</v>
      </c>
      <c r="E160" s="157">
        <f t="shared" si="7"/>
        <v>0.47056074766355138</v>
      </c>
      <c r="F160" s="259">
        <v>2.7019185774450101</v>
      </c>
      <c r="G160" s="127">
        <v>2.8748758689175702</v>
      </c>
      <c r="H160" s="127">
        <v>2.5477876106194599</v>
      </c>
    </row>
    <row r="161" spans="1:8" x14ac:dyDescent="0.25">
      <c r="A161" s="104" t="s">
        <v>674</v>
      </c>
      <c r="B161" s="101">
        <v>2511</v>
      </c>
      <c r="C161" s="101">
        <v>1129</v>
      </c>
      <c r="D161" s="101">
        <v>1382</v>
      </c>
      <c r="E161" s="157">
        <f t="shared" si="7"/>
        <v>0.44962166467542813</v>
      </c>
      <c r="F161" s="259">
        <v>2.81749201277955</v>
      </c>
      <c r="G161" s="127">
        <v>3.056</v>
      </c>
      <c r="H161" s="127">
        <v>2.6229151559100798</v>
      </c>
    </row>
    <row r="162" spans="1:8" x14ac:dyDescent="0.25">
      <c r="A162" s="104" t="s">
        <v>675</v>
      </c>
      <c r="B162" s="101">
        <v>2945</v>
      </c>
      <c r="C162" s="101">
        <v>1406</v>
      </c>
      <c r="D162" s="101">
        <v>1539</v>
      </c>
      <c r="E162" s="157">
        <f t="shared" si="7"/>
        <v>0.47741935483870968</v>
      </c>
      <c r="F162" s="259">
        <v>2.9632653061224401</v>
      </c>
      <c r="G162" s="127">
        <v>3.30391459074733</v>
      </c>
      <c r="H162" s="127">
        <v>2.6514657980455998</v>
      </c>
    </row>
    <row r="163" spans="1:8" x14ac:dyDescent="0.25">
      <c r="A163" s="104" t="s">
        <v>676</v>
      </c>
      <c r="B163" s="101">
        <v>4284</v>
      </c>
      <c r="C163" s="101">
        <v>2086</v>
      </c>
      <c r="D163" s="101">
        <v>2198</v>
      </c>
      <c r="E163" s="157">
        <f t="shared" si="7"/>
        <v>0.48692810457516339</v>
      </c>
      <c r="F163" s="259">
        <v>3.1457650912494102</v>
      </c>
      <c r="G163" s="127">
        <v>3.57712638154733</v>
      </c>
      <c r="H163" s="127">
        <v>2.73643410852713</v>
      </c>
    </row>
    <row r="164" spans="1:8" x14ac:dyDescent="0.25">
      <c r="A164" s="104" t="s">
        <v>677</v>
      </c>
      <c r="B164" s="101">
        <v>4594</v>
      </c>
      <c r="C164" s="101">
        <v>2344</v>
      </c>
      <c r="D164" s="101">
        <v>2250</v>
      </c>
      <c r="E164" s="157">
        <f t="shared" si="7"/>
        <v>0.51023073574227251</v>
      </c>
      <c r="F164" s="259">
        <v>3.3498364231188602</v>
      </c>
      <c r="G164" s="127">
        <v>3.8637916310845402</v>
      </c>
      <c r="H164" s="127">
        <v>2.8131966116807798</v>
      </c>
    </row>
    <row r="165" spans="1:8" x14ac:dyDescent="0.25">
      <c r="A165" s="104" t="s">
        <v>678</v>
      </c>
      <c r="B165" s="101">
        <v>5785</v>
      </c>
      <c r="C165" s="101">
        <v>3252</v>
      </c>
      <c r="D165" s="101">
        <v>2533</v>
      </c>
      <c r="E165" s="157">
        <f t="shared" si="7"/>
        <v>0.56214347450302504</v>
      </c>
      <c r="F165" s="259">
        <v>3.7628526917084901</v>
      </c>
      <c r="G165" s="127">
        <v>4.3929230769230703</v>
      </c>
      <c r="H165" s="127">
        <v>2.9525128611001099</v>
      </c>
    </row>
    <row r="166" spans="1:8" x14ac:dyDescent="0.25">
      <c r="A166" s="104" t="s">
        <v>679</v>
      </c>
      <c r="B166" s="101">
        <v>7104</v>
      </c>
      <c r="C166" s="101">
        <v>4106</v>
      </c>
      <c r="D166" s="101">
        <v>2998</v>
      </c>
      <c r="E166" s="157">
        <f t="shared" si="7"/>
        <v>0.57798423423423428</v>
      </c>
      <c r="F166" s="259">
        <v>3.9670097279007401</v>
      </c>
      <c r="G166" s="127">
        <v>4.61921014139444</v>
      </c>
      <c r="H166" s="127">
        <v>3.0725509862922098</v>
      </c>
    </row>
    <row r="167" spans="1:8" x14ac:dyDescent="0.25">
      <c r="A167" s="104" t="s">
        <v>680</v>
      </c>
      <c r="B167" s="101">
        <v>10596</v>
      </c>
      <c r="C167" s="101">
        <v>6484</v>
      </c>
      <c r="D167" s="101">
        <v>4112</v>
      </c>
      <c r="E167" s="157">
        <f t="shared" si="7"/>
        <v>0.61192902982257458</v>
      </c>
      <c r="F167" s="259">
        <v>4.3531524718782402</v>
      </c>
      <c r="G167" s="127">
        <v>4.9334671194813202</v>
      </c>
      <c r="H167" s="127">
        <v>3.4364789075835098</v>
      </c>
    </row>
    <row r="168" spans="1:8" x14ac:dyDescent="0.25">
      <c r="A168" s="104" t="s">
        <v>681</v>
      </c>
      <c r="B168" s="101">
        <v>12002</v>
      </c>
      <c r="C168" s="101">
        <v>7218</v>
      </c>
      <c r="D168" s="101">
        <v>4784</v>
      </c>
      <c r="E168" s="157">
        <f t="shared" si="7"/>
        <v>0.60139976670554907</v>
      </c>
      <c r="F168" s="259">
        <v>4.4844010677344004</v>
      </c>
      <c r="G168" s="127">
        <v>5.0451899085112197</v>
      </c>
      <c r="H168" s="127">
        <v>3.6369920402178399</v>
      </c>
    </row>
    <row r="169" spans="1:8" x14ac:dyDescent="0.25">
      <c r="A169" s="104" t="s">
        <v>682</v>
      </c>
      <c r="B169" s="101">
        <v>9979</v>
      </c>
      <c r="C169" s="101">
        <v>5681</v>
      </c>
      <c r="D169" s="101">
        <v>4298</v>
      </c>
      <c r="E169" s="157">
        <f t="shared" si="7"/>
        <v>0.56929552059324584</v>
      </c>
      <c r="F169" s="259">
        <v>4.6889827100924801</v>
      </c>
      <c r="G169" s="127">
        <v>5.1607898448518998</v>
      </c>
      <c r="H169" s="127">
        <v>4.0631431244153404</v>
      </c>
    </row>
    <row r="170" spans="1:8" x14ac:dyDescent="0.25">
      <c r="A170" s="104" t="s">
        <v>683</v>
      </c>
      <c r="B170" s="101">
        <v>5344</v>
      </c>
      <c r="C170" s="101">
        <v>2833</v>
      </c>
      <c r="D170" s="101">
        <v>2511</v>
      </c>
      <c r="E170" s="157">
        <f t="shared" si="7"/>
        <v>0.53012724550898205</v>
      </c>
      <c r="F170" s="259">
        <v>4.8728432108027002</v>
      </c>
      <c r="G170" s="127">
        <v>5.2767762460233296</v>
      </c>
      <c r="H170" s="127">
        <v>4.4163004394726304</v>
      </c>
    </row>
    <row r="171" spans="1:8" x14ac:dyDescent="0.25">
      <c r="A171" s="107" t="s">
        <v>65</v>
      </c>
      <c r="B171" s="133">
        <v>3433</v>
      </c>
      <c r="C171" s="133">
        <v>1293</v>
      </c>
      <c r="D171" s="133">
        <v>2140</v>
      </c>
      <c r="E171" s="157">
        <f t="shared" si="7"/>
        <v>0.3766385085930673</v>
      </c>
      <c r="F171" s="260">
        <v>5.2023357664233503</v>
      </c>
      <c r="G171" s="134">
        <v>5.69790859798605</v>
      </c>
      <c r="H171" s="134">
        <v>4.9025304592314898</v>
      </c>
    </row>
    <row r="172" spans="1:8" ht="15.75" thickBot="1" x14ac:dyDescent="0.3">
      <c r="A172" s="206" t="s">
        <v>6</v>
      </c>
      <c r="B172" s="99">
        <v>75494</v>
      </c>
      <c r="C172" s="99">
        <v>41821</v>
      </c>
      <c r="D172" s="99">
        <v>33673</v>
      </c>
      <c r="E172" s="158">
        <f t="shared" si="7"/>
        <v>0.55396455347444828</v>
      </c>
      <c r="F172" s="261">
        <v>4.0414056693916498</v>
      </c>
      <c r="G172" s="66">
        <v>4.5394872285926304</v>
      </c>
      <c r="H172" s="66">
        <v>3.42178147056195</v>
      </c>
    </row>
    <row r="173" spans="1:8" ht="15.75" thickBot="1" x14ac:dyDescent="0.3">
      <c r="A173" s="131"/>
      <c r="B173" s="375" t="s">
        <v>1075</v>
      </c>
      <c r="C173" s="375"/>
      <c r="D173" s="375"/>
      <c r="E173" s="375"/>
      <c r="F173" s="375"/>
      <c r="G173" s="375"/>
      <c r="H173" s="375"/>
    </row>
    <row r="174" spans="1:8" x14ac:dyDescent="0.25">
      <c r="A174" s="104">
        <v>0</v>
      </c>
      <c r="B174" s="101">
        <v>56</v>
      </c>
      <c r="C174" s="101">
        <v>28</v>
      </c>
      <c r="D174" s="101">
        <v>28</v>
      </c>
      <c r="E174" s="157">
        <f>C174/B174</f>
        <v>0.5</v>
      </c>
      <c r="F174" s="259">
        <v>2.3035714285714199</v>
      </c>
      <c r="G174" s="127">
        <v>3.1785714285714199</v>
      </c>
      <c r="H174" s="127">
        <v>1.4285714285714199</v>
      </c>
    </row>
    <row r="175" spans="1:8" x14ac:dyDescent="0.25">
      <c r="A175" s="104" t="s">
        <v>56</v>
      </c>
      <c r="B175" s="101">
        <v>5211</v>
      </c>
      <c r="C175" s="101">
        <v>4583</v>
      </c>
      <c r="D175" s="101">
        <v>628</v>
      </c>
      <c r="E175" s="157">
        <f t="shared" ref="E175:E193" si="8">C175/B175</f>
        <v>0.87948570331990017</v>
      </c>
      <c r="F175" s="259">
        <v>1.8440261237034099</v>
      </c>
      <c r="G175" s="127">
        <v>1.82467248908296</v>
      </c>
      <c r="H175" s="127">
        <v>1.9856230031948801</v>
      </c>
    </row>
    <row r="176" spans="1:8" x14ac:dyDescent="0.25">
      <c r="A176" s="104" t="s">
        <v>668</v>
      </c>
      <c r="B176" s="101">
        <v>7376</v>
      </c>
      <c r="C176" s="101">
        <v>6850</v>
      </c>
      <c r="D176" s="101">
        <v>526</v>
      </c>
      <c r="E176" s="157">
        <f t="shared" si="8"/>
        <v>0.92868763557483736</v>
      </c>
      <c r="F176" s="259">
        <v>1.83853459972862</v>
      </c>
      <c r="G176" s="127">
        <v>1.81633547632963</v>
      </c>
      <c r="H176" s="127">
        <v>2.1273764258555099</v>
      </c>
    </row>
    <row r="177" spans="1:8" x14ac:dyDescent="0.25">
      <c r="A177" s="104" t="s">
        <v>669</v>
      </c>
      <c r="B177" s="101">
        <v>1097</v>
      </c>
      <c r="C177" s="101">
        <v>848</v>
      </c>
      <c r="D177" s="101">
        <v>249</v>
      </c>
      <c r="E177" s="157">
        <f t="shared" si="8"/>
        <v>0.77301731996353695</v>
      </c>
      <c r="F177" s="259">
        <v>2.9854147675478502</v>
      </c>
      <c r="G177" s="127">
        <v>3.0412735849056598</v>
      </c>
      <c r="H177" s="127">
        <v>2.7951807228915602</v>
      </c>
    </row>
    <row r="178" spans="1:8" x14ac:dyDescent="0.25">
      <c r="A178" s="104" t="s">
        <v>670</v>
      </c>
      <c r="B178" s="101">
        <v>1555</v>
      </c>
      <c r="C178" s="101">
        <v>1038</v>
      </c>
      <c r="D178" s="101">
        <v>517</v>
      </c>
      <c r="E178" s="157">
        <f t="shared" si="8"/>
        <v>0.66752411575562698</v>
      </c>
      <c r="F178" s="259">
        <v>3.9232258064516099</v>
      </c>
      <c r="G178" s="127">
        <v>4.2975845410628004</v>
      </c>
      <c r="H178" s="127">
        <v>3.1708737864077601</v>
      </c>
    </row>
    <row r="179" spans="1:8" x14ac:dyDescent="0.25">
      <c r="A179" s="104" t="s">
        <v>671</v>
      </c>
      <c r="B179" s="101">
        <v>1787</v>
      </c>
      <c r="C179" s="101">
        <v>1171</v>
      </c>
      <c r="D179" s="101">
        <v>616</v>
      </c>
      <c r="E179" s="157">
        <f t="shared" si="8"/>
        <v>0.65528819250139902</v>
      </c>
      <c r="F179" s="259">
        <v>3.9047085201793701</v>
      </c>
      <c r="G179" s="127">
        <v>4.3074295473953796</v>
      </c>
      <c r="H179" s="127">
        <v>3.1353996737357201</v>
      </c>
    </row>
    <row r="180" spans="1:8" x14ac:dyDescent="0.25">
      <c r="A180" s="104" t="s">
        <v>672</v>
      </c>
      <c r="B180" s="101">
        <v>1968</v>
      </c>
      <c r="C180" s="101">
        <v>1290</v>
      </c>
      <c r="D180" s="101">
        <v>678</v>
      </c>
      <c r="E180" s="157">
        <f t="shared" si="8"/>
        <v>0.65548780487804881</v>
      </c>
      <c r="F180" s="259">
        <v>3.8088459583121499</v>
      </c>
      <c r="G180" s="127">
        <v>4.2426356589147201</v>
      </c>
      <c r="H180" s="127">
        <v>2.98227474150664</v>
      </c>
    </row>
    <row r="181" spans="1:8" x14ac:dyDescent="0.25">
      <c r="A181" s="104" t="s">
        <v>673</v>
      </c>
      <c r="B181" s="101">
        <v>2515</v>
      </c>
      <c r="C181" s="101">
        <v>1596</v>
      </c>
      <c r="D181" s="101">
        <v>919</v>
      </c>
      <c r="E181" s="157">
        <f t="shared" si="8"/>
        <v>0.63459244532803183</v>
      </c>
      <c r="F181" s="259">
        <v>3.5682994822779701</v>
      </c>
      <c r="G181" s="127">
        <v>4.0194479297365104</v>
      </c>
      <c r="H181" s="127">
        <v>2.7840785169029401</v>
      </c>
    </row>
    <row r="182" spans="1:8" x14ac:dyDescent="0.25">
      <c r="A182" s="104" t="s">
        <v>674</v>
      </c>
      <c r="B182" s="101">
        <v>2818</v>
      </c>
      <c r="C182" s="101">
        <v>1794</v>
      </c>
      <c r="D182" s="101">
        <v>1024</v>
      </c>
      <c r="E182" s="157">
        <f t="shared" si="8"/>
        <v>0.63662171753016328</v>
      </c>
      <c r="F182" s="259">
        <v>3.6801994301994299</v>
      </c>
      <c r="G182" s="127">
        <v>4.1631284916201103</v>
      </c>
      <c r="H182" s="127">
        <v>2.8310412573673802</v>
      </c>
    </row>
    <row r="183" spans="1:8" x14ac:dyDescent="0.25">
      <c r="A183" s="104" t="s">
        <v>675</v>
      </c>
      <c r="B183" s="101">
        <v>3158</v>
      </c>
      <c r="C183" s="101">
        <v>2085</v>
      </c>
      <c r="D183" s="101">
        <v>1073</v>
      </c>
      <c r="E183" s="157">
        <f t="shared" si="8"/>
        <v>0.66022799240025332</v>
      </c>
      <c r="F183" s="259">
        <v>3.6967967015540699</v>
      </c>
      <c r="G183" s="127">
        <v>4.0983685220729296</v>
      </c>
      <c r="H183" s="127">
        <v>2.9139382600561201</v>
      </c>
    </row>
    <row r="184" spans="1:8" x14ac:dyDescent="0.25">
      <c r="A184" s="104" t="s">
        <v>676</v>
      </c>
      <c r="B184" s="101">
        <v>4059</v>
      </c>
      <c r="C184" s="101">
        <v>2574</v>
      </c>
      <c r="D184" s="101">
        <v>1485</v>
      </c>
      <c r="E184" s="157">
        <f t="shared" si="8"/>
        <v>0.63414634146341464</v>
      </c>
      <c r="F184" s="259">
        <v>3.77566633761105</v>
      </c>
      <c r="G184" s="127">
        <v>4.21695178849144</v>
      </c>
      <c r="H184" s="127">
        <v>3.0087837837837799</v>
      </c>
    </row>
    <row r="185" spans="1:8" x14ac:dyDescent="0.25">
      <c r="A185" s="104" t="s">
        <v>677</v>
      </c>
      <c r="B185" s="101">
        <v>3423</v>
      </c>
      <c r="C185" s="101">
        <v>2182</v>
      </c>
      <c r="D185" s="101">
        <v>1241</v>
      </c>
      <c r="E185" s="157">
        <f t="shared" si="8"/>
        <v>0.6374525270230792</v>
      </c>
      <c r="F185" s="259">
        <v>3.9023106171395101</v>
      </c>
      <c r="G185" s="127">
        <v>4.3661778185151201</v>
      </c>
      <c r="H185" s="127">
        <v>3.08407437348423</v>
      </c>
    </row>
    <row r="186" spans="1:8" x14ac:dyDescent="0.25">
      <c r="A186" s="104" t="s">
        <v>678</v>
      </c>
      <c r="B186" s="101">
        <v>3622</v>
      </c>
      <c r="C186" s="101">
        <v>2262</v>
      </c>
      <c r="D186" s="101">
        <v>1360</v>
      </c>
      <c r="E186" s="157">
        <f t="shared" si="8"/>
        <v>0.62451684152401987</v>
      </c>
      <c r="F186" s="259">
        <v>4.0323741007194203</v>
      </c>
      <c r="G186" s="127">
        <v>4.4608233731739704</v>
      </c>
      <c r="H186" s="127">
        <v>3.3180811808118</v>
      </c>
    </row>
    <row r="187" spans="1:8" x14ac:dyDescent="0.25">
      <c r="A187" s="104" t="s">
        <v>679</v>
      </c>
      <c r="B187" s="101">
        <v>3197</v>
      </c>
      <c r="C187" s="101">
        <v>1986</v>
      </c>
      <c r="D187" s="101">
        <v>1211</v>
      </c>
      <c r="E187" s="157">
        <f t="shared" si="8"/>
        <v>0.62120738192055047</v>
      </c>
      <c r="F187" s="259">
        <v>4.3097400563733101</v>
      </c>
      <c r="G187" s="127">
        <v>4.6720403022669998</v>
      </c>
      <c r="H187" s="127">
        <v>3.7144039735099299</v>
      </c>
    </row>
    <row r="188" spans="1:8" x14ac:dyDescent="0.25">
      <c r="A188" s="104" t="s">
        <v>680</v>
      </c>
      <c r="B188" s="101">
        <v>3567</v>
      </c>
      <c r="C188" s="101">
        <v>2169</v>
      </c>
      <c r="D188" s="101">
        <v>1398</v>
      </c>
      <c r="E188" s="157">
        <f t="shared" si="8"/>
        <v>0.60807401177460052</v>
      </c>
      <c r="F188" s="259">
        <v>4.3892013498312696</v>
      </c>
      <c r="G188" s="127">
        <v>4.7040627885503197</v>
      </c>
      <c r="H188" s="127">
        <v>3.89856115107913</v>
      </c>
    </row>
    <row r="189" spans="1:8" x14ac:dyDescent="0.25">
      <c r="A189" s="104" t="s">
        <v>681</v>
      </c>
      <c r="B189" s="101">
        <v>3388</v>
      </c>
      <c r="C189" s="101">
        <v>1964</v>
      </c>
      <c r="D189" s="101">
        <v>1424</v>
      </c>
      <c r="E189" s="157">
        <f t="shared" si="8"/>
        <v>0.57969303423848884</v>
      </c>
      <c r="F189" s="259">
        <v>4.3975725281231499</v>
      </c>
      <c r="G189" s="127">
        <v>4.7236104028556802</v>
      </c>
      <c r="H189" s="127">
        <v>3.9463655610444599</v>
      </c>
    </row>
    <row r="190" spans="1:8" x14ac:dyDescent="0.25">
      <c r="A190" s="104" t="s">
        <v>682</v>
      </c>
      <c r="B190" s="101">
        <v>2537</v>
      </c>
      <c r="C190" s="101">
        <v>1380</v>
      </c>
      <c r="D190" s="101">
        <v>1157</v>
      </c>
      <c r="E190" s="157">
        <f t="shared" si="8"/>
        <v>0.5439495467087111</v>
      </c>
      <c r="F190" s="259">
        <v>4.4563758389261698</v>
      </c>
      <c r="G190" s="127">
        <v>4.7260869565217298</v>
      </c>
      <c r="H190" s="127">
        <v>4.1335646140503002</v>
      </c>
    </row>
    <row r="191" spans="1:8" x14ac:dyDescent="0.25">
      <c r="A191" s="104" t="s">
        <v>683</v>
      </c>
      <c r="B191" s="101">
        <v>1242</v>
      </c>
      <c r="C191" s="101">
        <v>569</v>
      </c>
      <c r="D191" s="101">
        <v>673</v>
      </c>
      <c r="E191" s="157">
        <f t="shared" si="8"/>
        <v>0.45813204508856681</v>
      </c>
      <c r="F191" s="259">
        <v>4.3810679611650398</v>
      </c>
      <c r="G191" s="127">
        <v>4.87697715289982</v>
      </c>
      <c r="H191" s="127">
        <v>3.9580209895052398</v>
      </c>
    </row>
    <row r="192" spans="1:8" x14ac:dyDescent="0.25">
      <c r="A192" s="107" t="s">
        <v>65</v>
      </c>
      <c r="B192" s="133">
        <v>883</v>
      </c>
      <c r="C192" s="133">
        <v>347</v>
      </c>
      <c r="D192" s="133">
        <v>536</v>
      </c>
      <c r="E192" s="157">
        <f t="shared" si="8"/>
        <v>0.39297848244620609</v>
      </c>
      <c r="F192" s="260">
        <v>4.2409090909090903</v>
      </c>
      <c r="G192" s="134">
        <v>4.7052023121387201</v>
      </c>
      <c r="H192" s="134">
        <v>3.9400749063670402</v>
      </c>
    </row>
    <row r="193" spans="1:8" ht="15.75" thickBot="1" x14ac:dyDescent="0.3">
      <c r="A193" s="206" t="s">
        <v>6</v>
      </c>
      <c r="B193" s="99">
        <v>53459</v>
      </c>
      <c r="C193" s="99">
        <v>36716</v>
      </c>
      <c r="D193" s="99">
        <v>16743</v>
      </c>
      <c r="E193" s="158">
        <f t="shared" si="8"/>
        <v>0.68680671168559082</v>
      </c>
      <c r="F193" s="261">
        <v>3.4839870322133302</v>
      </c>
      <c r="G193" s="66">
        <v>3.5689128775487902</v>
      </c>
      <c r="H193" s="66">
        <v>3.29720007194675</v>
      </c>
    </row>
    <row r="194" spans="1:8" ht="15.75" thickBot="1" x14ac:dyDescent="0.3">
      <c r="A194" s="131"/>
      <c r="B194" s="375" t="s">
        <v>111</v>
      </c>
      <c r="C194" s="375"/>
      <c r="D194" s="375"/>
      <c r="E194" s="375"/>
      <c r="F194" s="375"/>
      <c r="G194" s="375"/>
      <c r="H194" s="375"/>
    </row>
    <row r="195" spans="1:8" x14ac:dyDescent="0.25">
      <c r="A195" s="104">
        <v>0</v>
      </c>
      <c r="B195" s="101">
        <v>60</v>
      </c>
      <c r="C195" s="101">
        <v>1</v>
      </c>
      <c r="D195" s="101">
        <v>59</v>
      </c>
      <c r="E195" s="157">
        <f>C195/B195</f>
        <v>1.6666666666666666E-2</v>
      </c>
      <c r="F195" s="259">
        <v>2.4745762711864399</v>
      </c>
      <c r="G195" s="127">
        <v>5</v>
      </c>
      <c r="H195" s="127">
        <v>2.4310344827586201</v>
      </c>
    </row>
    <row r="196" spans="1:8" x14ac:dyDescent="0.25">
      <c r="A196" s="104" t="s">
        <v>56</v>
      </c>
      <c r="B196" s="101">
        <v>463</v>
      </c>
      <c r="C196" s="101">
        <v>77</v>
      </c>
      <c r="D196" s="101">
        <v>386</v>
      </c>
      <c r="E196" s="157">
        <f t="shared" ref="E196:E214" si="9">C196/B196</f>
        <v>0.16630669546436286</v>
      </c>
      <c r="F196" s="259">
        <v>2.5422993492407802</v>
      </c>
      <c r="G196" s="127">
        <v>3.5921052631578898</v>
      </c>
      <c r="H196" s="127">
        <v>2.33506493506493</v>
      </c>
    </row>
    <row r="197" spans="1:8" x14ac:dyDescent="0.25">
      <c r="A197" s="104" t="s">
        <v>668</v>
      </c>
      <c r="B197" s="101">
        <v>657</v>
      </c>
      <c r="C197" s="101">
        <v>292</v>
      </c>
      <c r="D197" s="101">
        <v>365</v>
      </c>
      <c r="E197" s="157">
        <f t="shared" si="9"/>
        <v>0.44444444444444442</v>
      </c>
      <c r="F197" s="259">
        <v>4.2804878048780397</v>
      </c>
      <c r="G197" s="127">
        <v>4.16095890410958</v>
      </c>
      <c r="H197" s="127">
        <v>4.3763736263736197</v>
      </c>
    </row>
    <row r="198" spans="1:8" x14ac:dyDescent="0.25">
      <c r="A198" s="104" t="s">
        <v>669</v>
      </c>
      <c r="B198" s="101">
        <v>435</v>
      </c>
      <c r="C198" s="101">
        <v>145</v>
      </c>
      <c r="D198" s="101">
        <v>290</v>
      </c>
      <c r="E198" s="157">
        <f t="shared" si="9"/>
        <v>0.33333333333333331</v>
      </c>
      <c r="F198" s="259">
        <v>3.68965517241379</v>
      </c>
      <c r="G198" s="127">
        <v>3.2689655172413699</v>
      </c>
      <c r="H198" s="127">
        <v>3.9</v>
      </c>
    </row>
    <row r="199" spans="1:8" x14ac:dyDescent="0.25">
      <c r="A199" s="104" t="s">
        <v>670</v>
      </c>
      <c r="B199" s="101">
        <v>271</v>
      </c>
      <c r="C199" s="101">
        <v>59</v>
      </c>
      <c r="D199" s="101">
        <v>212</v>
      </c>
      <c r="E199" s="157">
        <f t="shared" si="9"/>
        <v>0.21771217712177121</v>
      </c>
      <c r="F199" s="259">
        <v>3.9188191881918799</v>
      </c>
      <c r="G199" s="127">
        <v>3.3050847457627102</v>
      </c>
      <c r="H199" s="127">
        <v>4.0896226415094299</v>
      </c>
    </row>
    <row r="200" spans="1:8" x14ac:dyDescent="0.25">
      <c r="A200" s="104" t="s">
        <v>671</v>
      </c>
      <c r="B200" s="101">
        <v>199</v>
      </c>
      <c r="C200" s="101">
        <v>37</v>
      </c>
      <c r="D200" s="101">
        <v>162</v>
      </c>
      <c r="E200" s="157">
        <f t="shared" si="9"/>
        <v>0.18592964824120603</v>
      </c>
      <c r="F200" s="259">
        <v>3.2713567839195901</v>
      </c>
      <c r="G200" s="127">
        <v>2.21621621621621</v>
      </c>
      <c r="H200" s="127">
        <v>3.51234567901234</v>
      </c>
    </row>
    <row r="201" spans="1:8" x14ac:dyDescent="0.25">
      <c r="A201" s="104" t="s">
        <v>672</v>
      </c>
      <c r="B201" s="101">
        <v>241</v>
      </c>
      <c r="C201" s="101">
        <v>32</v>
      </c>
      <c r="D201" s="101">
        <v>209</v>
      </c>
      <c r="E201" s="157">
        <f t="shared" si="9"/>
        <v>0.13278008298755187</v>
      </c>
      <c r="F201" s="259">
        <v>3.4481327800829802</v>
      </c>
      <c r="G201" s="127">
        <v>2.4375</v>
      </c>
      <c r="H201" s="127">
        <v>3.6028708133971201</v>
      </c>
    </row>
    <row r="202" spans="1:8" x14ac:dyDescent="0.25">
      <c r="A202" s="104" t="s">
        <v>673</v>
      </c>
      <c r="B202" s="101">
        <v>342</v>
      </c>
      <c r="C202" s="101">
        <v>43</v>
      </c>
      <c r="D202" s="101">
        <v>299</v>
      </c>
      <c r="E202" s="157">
        <f t="shared" si="9"/>
        <v>0.12573099415204678</v>
      </c>
      <c r="F202" s="259">
        <v>3.3070175438596401</v>
      </c>
      <c r="G202" s="127">
        <v>2.5581395348837201</v>
      </c>
      <c r="H202" s="127">
        <v>3.41471571906354</v>
      </c>
    </row>
    <row r="203" spans="1:8" x14ac:dyDescent="0.25">
      <c r="A203" s="104" t="s">
        <v>674</v>
      </c>
      <c r="B203" s="101">
        <v>358</v>
      </c>
      <c r="C203" s="101">
        <v>42</v>
      </c>
      <c r="D203" s="101">
        <v>316</v>
      </c>
      <c r="E203" s="157">
        <f t="shared" si="9"/>
        <v>0.11731843575418995</v>
      </c>
      <c r="F203" s="259">
        <v>3.4593837535013998</v>
      </c>
      <c r="G203" s="127">
        <v>3</v>
      </c>
      <c r="H203" s="127">
        <v>3.5206349206349201</v>
      </c>
    </row>
    <row r="204" spans="1:8" x14ac:dyDescent="0.25">
      <c r="A204" s="104" t="s">
        <v>675</v>
      </c>
      <c r="B204" s="101">
        <v>481</v>
      </c>
      <c r="C204" s="101">
        <v>49</v>
      </c>
      <c r="D204" s="101">
        <v>432</v>
      </c>
      <c r="E204" s="157">
        <f t="shared" si="9"/>
        <v>0.10187110187110188</v>
      </c>
      <c r="F204" s="259">
        <v>3.2931392931392902</v>
      </c>
      <c r="G204" s="127">
        <v>3.0612244897959102</v>
      </c>
      <c r="H204" s="127">
        <v>3.3194444444444402</v>
      </c>
    </row>
    <row r="205" spans="1:8" x14ac:dyDescent="0.25">
      <c r="A205" s="104" t="s">
        <v>676</v>
      </c>
      <c r="B205" s="101">
        <v>743</v>
      </c>
      <c r="C205" s="101">
        <v>80</v>
      </c>
      <c r="D205" s="101">
        <v>663</v>
      </c>
      <c r="E205" s="157">
        <f t="shared" si="9"/>
        <v>0.10767160161507403</v>
      </c>
      <c r="F205" s="259">
        <v>3.3068640646029599</v>
      </c>
      <c r="G205" s="127">
        <v>3.1375000000000002</v>
      </c>
      <c r="H205" s="127">
        <v>3.3273001508295601</v>
      </c>
    </row>
    <row r="206" spans="1:8" x14ac:dyDescent="0.25">
      <c r="A206" s="104" t="s">
        <v>677</v>
      </c>
      <c r="B206" s="101">
        <v>901</v>
      </c>
      <c r="C206" s="101">
        <v>58</v>
      </c>
      <c r="D206" s="101">
        <v>843</v>
      </c>
      <c r="E206" s="157">
        <f t="shared" si="9"/>
        <v>6.4372918978912314E-2</v>
      </c>
      <c r="F206" s="259">
        <v>3.06437291897891</v>
      </c>
      <c r="G206" s="127">
        <v>3.1034482758620601</v>
      </c>
      <c r="H206" s="127">
        <v>3.0616844602609699</v>
      </c>
    </row>
    <row r="207" spans="1:8" x14ac:dyDescent="0.25">
      <c r="A207" s="104" t="s">
        <v>678</v>
      </c>
      <c r="B207" s="101">
        <v>1161</v>
      </c>
      <c r="C207" s="101">
        <v>53</v>
      </c>
      <c r="D207" s="101">
        <v>1108</v>
      </c>
      <c r="E207" s="157">
        <f t="shared" si="9"/>
        <v>4.5650301464254951E-2</v>
      </c>
      <c r="F207" s="259">
        <v>3.01722652885443</v>
      </c>
      <c r="G207" s="127">
        <v>3.2264150943396199</v>
      </c>
      <c r="H207" s="127">
        <v>3.0072202166064899</v>
      </c>
    </row>
    <row r="208" spans="1:8" x14ac:dyDescent="0.25">
      <c r="A208" s="104" t="s">
        <v>679</v>
      </c>
      <c r="B208" s="101">
        <v>1372</v>
      </c>
      <c r="C208" s="101">
        <v>56</v>
      </c>
      <c r="D208" s="101">
        <v>1316</v>
      </c>
      <c r="E208" s="157">
        <f t="shared" si="9"/>
        <v>4.0816326530612242E-2</v>
      </c>
      <c r="F208" s="259">
        <v>2.9008746355685102</v>
      </c>
      <c r="G208" s="127">
        <v>4.0178571428571397</v>
      </c>
      <c r="H208" s="127">
        <v>2.8533434650455902</v>
      </c>
    </row>
    <row r="209" spans="1:8" x14ac:dyDescent="0.25">
      <c r="A209" s="104" t="s">
        <v>680</v>
      </c>
      <c r="B209" s="101">
        <v>2006</v>
      </c>
      <c r="C209" s="101">
        <v>78</v>
      </c>
      <c r="D209" s="101">
        <v>1928</v>
      </c>
      <c r="E209" s="157">
        <f t="shared" si="9"/>
        <v>3.8883349950149554E-2</v>
      </c>
      <c r="F209" s="259">
        <v>2.9940149625935102</v>
      </c>
      <c r="G209" s="127">
        <v>3.5128205128205101</v>
      </c>
      <c r="H209" s="127">
        <v>2.9730150492994198</v>
      </c>
    </row>
    <row r="210" spans="1:8" x14ac:dyDescent="0.25">
      <c r="A210" s="104" t="s">
        <v>681</v>
      </c>
      <c r="B210" s="101">
        <v>2357</v>
      </c>
      <c r="C210" s="101">
        <v>55</v>
      </c>
      <c r="D210" s="101">
        <v>2302</v>
      </c>
      <c r="E210" s="157">
        <f t="shared" si="9"/>
        <v>2.3334747560458211E-2</v>
      </c>
      <c r="F210" s="259">
        <v>2.8661852166525001</v>
      </c>
      <c r="G210" s="127">
        <v>4.0363636363636299</v>
      </c>
      <c r="H210" s="127">
        <v>2.8381905176163502</v>
      </c>
    </row>
    <row r="211" spans="1:8" x14ac:dyDescent="0.25">
      <c r="A211" s="104" t="s">
        <v>682</v>
      </c>
      <c r="B211" s="101">
        <v>2247</v>
      </c>
      <c r="C211" s="101">
        <v>53</v>
      </c>
      <c r="D211" s="101">
        <v>2194</v>
      </c>
      <c r="E211" s="157">
        <f t="shared" si="9"/>
        <v>2.3587004895416111E-2</v>
      </c>
      <c r="F211" s="259">
        <v>2.9559412550066702</v>
      </c>
      <c r="G211" s="127">
        <v>3.75471698113207</v>
      </c>
      <c r="H211" s="127">
        <v>2.936645396536</v>
      </c>
    </row>
    <row r="212" spans="1:8" x14ac:dyDescent="0.25">
      <c r="A212" s="104" t="s">
        <v>683</v>
      </c>
      <c r="B212" s="101">
        <v>1213</v>
      </c>
      <c r="C212" s="101">
        <v>26</v>
      </c>
      <c r="D212" s="101">
        <v>1187</v>
      </c>
      <c r="E212" s="157">
        <f t="shared" si="9"/>
        <v>2.1434460016488046E-2</v>
      </c>
      <c r="F212" s="259">
        <v>3.0726072607260702</v>
      </c>
      <c r="G212" s="127">
        <v>4.3461538461538396</v>
      </c>
      <c r="H212" s="127">
        <v>3.0446880269814498</v>
      </c>
    </row>
    <row r="213" spans="1:8" x14ac:dyDescent="0.25">
      <c r="A213" s="107" t="s">
        <v>65</v>
      </c>
      <c r="B213" s="133">
        <v>771</v>
      </c>
      <c r="C213" s="133">
        <v>19</v>
      </c>
      <c r="D213" s="133">
        <v>752</v>
      </c>
      <c r="E213" s="157">
        <f t="shared" si="9"/>
        <v>2.464332036316472E-2</v>
      </c>
      <c r="F213" s="260">
        <v>3.58051948051948</v>
      </c>
      <c r="G213" s="134">
        <v>5.3684210526315699</v>
      </c>
      <c r="H213" s="134">
        <v>3.5352862849533899</v>
      </c>
    </row>
    <row r="214" spans="1:8" ht="15.75" thickBot="1" x14ac:dyDescent="0.3">
      <c r="A214" s="206" t="s">
        <v>6</v>
      </c>
      <c r="B214" s="99">
        <v>16278</v>
      </c>
      <c r="C214" s="99">
        <v>1255</v>
      </c>
      <c r="D214" s="99">
        <v>15023</v>
      </c>
      <c r="E214" s="158">
        <f t="shared" si="9"/>
        <v>7.7097923577835112E-2</v>
      </c>
      <c r="F214" s="261">
        <v>3.1228253519394999</v>
      </c>
      <c r="G214" s="66">
        <v>3.54465709728867</v>
      </c>
      <c r="H214" s="66">
        <v>3.0875907546792698</v>
      </c>
    </row>
    <row r="215" spans="1:8" ht="15.75" thickBot="1" x14ac:dyDescent="0.3">
      <c r="A215" s="131"/>
      <c r="B215" s="375" t="s">
        <v>1156</v>
      </c>
      <c r="C215" s="375"/>
      <c r="D215" s="375"/>
      <c r="E215" s="375"/>
      <c r="F215" s="375"/>
      <c r="G215" s="375"/>
      <c r="H215" s="375"/>
    </row>
    <row r="216" spans="1:8" x14ac:dyDescent="0.25">
      <c r="A216" s="104">
        <v>0</v>
      </c>
      <c r="B216" s="101">
        <v>11</v>
      </c>
      <c r="C216" s="101">
        <v>2</v>
      </c>
      <c r="D216" s="101">
        <v>9</v>
      </c>
      <c r="E216" s="157">
        <f>C216/B216</f>
        <v>0.18181818181818182</v>
      </c>
      <c r="F216" s="259">
        <v>6.2727272727272698</v>
      </c>
      <c r="G216" s="127">
        <v>17</v>
      </c>
      <c r="H216" s="127">
        <v>3.88888888888888</v>
      </c>
    </row>
    <row r="217" spans="1:8" x14ac:dyDescent="0.25">
      <c r="A217" s="104" t="s">
        <v>56</v>
      </c>
      <c r="B217" s="101">
        <v>336</v>
      </c>
      <c r="C217" s="101">
        <v>69</v>
      </c>
      <c r="D217" s="101">
        <v>267</v>
      </c>
      <c r="E217" s="157">
        <f t="shared" ref="E217:E235" si="10">C217/B217</f>
        <v>0.20535714285714285</v>
      </c>
      <c r="F217" s="259">
        <v>7.7440476190476097</v>
      </c>
      <c r="G217" s="127">
        <v>16.101449275362299</v>
      </c>
      <c r="H217" s="127">
        <v>5.58426966292134</v>
      </c>
    </row>
    <row r="218" spans="1:8" x14ac:dyDescent="0.25">
      <c r="A218" s="104" t="s">
        <v>668</v>
      </c>
      <c r="B218" s="101">
        <v>55</v>
      </c>
      <c r="C218" s="101">
        <v>23</v>
      </c>
      <c r="D218" s="101">
        <v>32</v>
      </c>
      <c r="E218" s="157">
        <f t="shared" si="10"/>
        <v>0.41818181818181815</v>
      </c>
      <c r="F218" s="259">
        <v>10.1636363636363</v>
      </c>
      <c r="G218" s="127">
        <v>13.5652173913043</v>
      </c>
      <c r="H218" s="127">
        <v>7.71875</v>
      </c>
    </row>
    <row r="219" spans="1:8" x14ac:dyDescent="0.25">
      <c r="A219" s="104" t="s">
        <v>669</v>
      </c>
      <c r="B219" s="101">
        <v>43</v>
      </c>
      <c r="C219" s="101">
        <v>19</v>
      </c>
      <c r="D219" s="101">
        <v>24</v>
      </c>
      <c r="E219" s="157">
        <f t="shared" si="10"/>
        <v>0.44186046511627908</v>
      </c>
      <c r="F219" s="259">
        <v>7.4651162790697603</v>
      </c>
      <c r="G219" s="127">
        <v>8.5789473684210495</v>
      </c>
      <c r="H219" s="127">
        <v>6.5833333333333304</v>
      </c>
    </row>
    <row r="220" spans="1:8" x14ac:dyDescent="0.25">
      <c r="A220" s="104" t="s">
        <v>670</v>
      </c>
      <c r="B220" s="101">
        <v>41</v>
      </c>
      <c r="C220" s="101">
        <v>18</v>
      </c>
      <c r="D220" s="101">
        <v>23</v>
      </c>
      <c r="E220" s="157">
        <f t="shared" si="10"/>
        <v>0.43902439024390244</v>
      </c>
      <c r="F220" s="259">
        <v>9.1219512195121908</v>
      </c>
      <c r="G220" s="127">
        <v>12</v>
      </c>
      <c r="H220" s="127">
        <v>6.8695652173913002</v>
      </c>
    </row>
    <row r="221" spans="1:8" x14ac:dyDescent="0.25">
      <c r="A221" s="104" t="s">
        <v>671</v>
      </c>
      <c r="B221" s="101">
        <v>54</v>
      </c>
      <c r="C221" s="101">
        <v>27</v>
      </c>
      <c r="D221" s="101">
        <v>27</v>
      </c>
      <c r="E221" s="157">
        <f t="shared" si="10"/>
        <v>0.5</v>
      </c>
      <c r="F221" s="259">
        <v>11.7407407407407</v>
      </c>
      <c r="G221" s="127">
        <v>18.5555555555555</v>
      </c>
      <c r="H221" s="127">
        <v>4.9259259259259203</v>
      </c>
    </row>
    <row r="222" spans="1:8" x14ac:dyDescent="0.25">
      <c r="A222" s="104" t="s">
        <v>672</v>
      </c>
      <c r="B222" s="101">
        <v>47</v>
      </c>
      <c r="C222" s="101">
        <v>26</v>
      </c>
      <c r="D222" s="101">
        <v>21</v>
      </c>
      <c r="E222" s="157">
        <f t="shared" si="10"/>
        <v>0.55319148936170215</v>
      </c>
      <c r="F222" s="259">
        <v>11.7234042553191</v>
      </c>
      <c r="G222" s="127">
        <v>16.115384615384599</v>
      </c>
      <c r="H222" s="127">
        <v>6.2857142857142803</v>
      </c>
    </row>
    <row r="223" spans="1:8" x14ac:dyDescent="0.25">
      <c r="A223" s="104" t="s">
        <v>673</v>
      </c>
      <c r="B223" s="101">
        <v>41</v>
      </c>
      <c r="C223" s="101">
        <v>22</v>
      </c>
      <c r="D223" s="101">
        <v>19</v>
      </c>
      <c r="E223" s="157">
        <f t="shared" si="10"/>
        <v>0.53658536585365857</v>
      </c>
      <c r="F223" s="259">
        <v>11.8536585365853</v>
      </c>
      <c r="G223" s="127">
        <v>15.818181818181801</v>
      </c>
      <c r="H223" s="127">
        <v>7.2631578947368398</v>
      </c>
    </row>
    <row r="224" spans="1:8" x14ac:dyDescent="0.25">
      <c r="A224" s="104" t="s">
        <v>674</v>
      </c>
      <c r="B224" s="101">
        <v>64</v>
      </c>
      <c r="C224" s="101">
        <v>34</v>
      </c>
      <c r="D224" s="101">
        <v>30</v>
      </c>
      <c r="E224" s="157">
        <f t="shared" si="10"/>
        <v>0.53125</v>
      </c>
      <c r="F224" s="259">
        <v>10.34375</v>
      </c>
      <c r="G224" s="127">
        <v>14.4411764705882</v>
      </c>
      <c r="H224" s="127">
        <v>5.7</v>
      </c>
    </row>
    <row r="225" spans="1:8" x14ac:dyDescent="0.25">
      <c r="A225" s="104" t="s">
        <v>675</v>
      </c>
      <c r="B225" s="101">
        <v>68</v>
      </c>
      <c r="C225" s="101">
        <v>40</v>
      </c>
      <c r="D225" s="101">
        <v>28</v>
      </c>
      <c r="E225" s="157">
        <f t="shared" si="10"/>
        <v>0.58823529411764708</v>
      </c>
      <c r="F225" s="259">
        <v>12.8823529411764</v>
      </c>
      <c r="G225" s="127">
        <v>16.925000000000001</v>
      </c>
      <c r="H225" s="127">
        <v>7.1071428571428497</v>
      </c>
    </row>
    <row r="226" spans="1:8" x14ac:dyDescent="0.25">
      <c r="A226" s="104" t="s">
        <v>676</v>
      </c>
      <c r="B226" s="101">
        <v>103</v>
      </c>
      <c r="C226" s="101">
        <v>72</v>
      </c>
      <c r="D226" s="101">
        <v>31</v>
      </c>
      <c r="E226" s="157">
        <f t="shared" si="10"/>
        <v>0.69902912621359226</v>
      </c>
      <c r="F226" s="259">
        <v>13.213592233009701</v>
      </c>
      <c r="G226" s="127">
        <v>16.1388888888888</v>
      </c>
      <c r="H226" s="127">
        <v>6.4193548387096699</v>
      </c>
    </row>
    <row r="227" spans="1:8" x14ac:dyDescent="0.25">
      <c r="A227" s="104" t="s">
        <v>677</v>
      </c>
      <c r="B227" s="101">
        <v>79</v>
      </c>
      <c r="C227" s="101">
        <v>59</v>
      </c>
      <c r="D227" s="101">
        <v>20</v>
      </c>
      <c r="E227" s="157">
        <f t="shared" si="10"/>
        <v>0.74683544303797467</v>
      </c>
      <c r="F227" s="259">
        <v>15.379746835442999</v>
      </c>
      <c r="G227" s="127">
        <v>18.508474576271102</v>
      </c>
      <c r="H227" s="127">
        <v>6.15</v>
      </c>
    </row>
    <row r="228" spans="1:8" x14ac:dyDescent="0.25">
      <c r="A228" s="104" t="s">
        <v>678</v>
      </c>
      <c r="B228" s="101">
        <v>77</v>
      </c>
      <c r="C228" s="101">
        <v>54</v>
      </c>
      <c r="D228" s="101">
        <v>23</v>
      </c>
      <c r="E228" s="157">
        <f t="shared" si="10"/>
        <v>0.70129870129870131</v>
      </c>
      <c r="F228" s="259">
        <v>18.7012987012987</v>
      </c>
      <c r="G228" s="127">
        <v>22.981481481481399</v>
      </c>
      <c r="H228" s="127">
        <v>8.6521739130434696</v>
      </c>
    </row>
    <row r="229" spans="1:8" x14ac:dyDescent="0.25">
      <c r="A229" s="104" t="s">
        <v>679</v>
      </c>
      <c r="B229" s="101">
        <v>66</v>
      </c>
      <c r="C229" s="101">
        <v>50</v>
      </c>
      <c r="D229" s="101">
        <v>16</v>
      </c>
      <c r="E229" s="157">
        <f t="shared" si="10"/>
        <v>0.75757575757575757</v>
      </c>
      <c r="F229" s="259">
        <v>16.846153846153801</v>
      </c>
      <c r="G229" s="127">
        <v>19.96</v>
      </c>
      <c r="H229" s="127">
        <v>6.4666666666666597</v>
      </c>
    </row>
    <row r="230" spans="1:8" x14ac:dyDescent="0.25">
      <c r="A230" s="104" t="s">
        <v>680</v>
      </c>
      <c r="B230" s="101">
        <v>68</v>
      </c>
      <c r="C230" s="101">
        <v>56</v>
      </c>
      <c r="D230" s="101">
        <v>12</v>
      </c>
      <c r="E230" s="157">
        <f t="shared" si="10"/>
        <v>0.82352941176470584</v>
      </c>
      <c r="F230" s="259">
        <v>14.9411764705882</v>
      </c>
      <c r="G230" s="127">
        <v>16.178571428571399</v>
      </c>
      <c r="H230" s="127">
        <v>9.1666666666666607</v>
      </c>
    </row>
    <row r="231" spans="1:8" x14ac:dyDescent="0.25">
      <c r="A231" s="104" t="s">
        <v>681</v>
      </c>
      <c r="B231" s="101">
        <v>88</v>
      </c>
      <c r="C231" s="101">
        <v>73</v>
      </c>
      <c r="D231" s="101">
        <v>15</v>
      </c>
      <c r="E231" s="157">
        <f t="shared" si="10"/>
        <v>0.82954545454545459</v>
      </c>
      <c r="F231" s="259">
        <v>15.988636363636299</v>
      </c>
      <c r="G231" s="127">
        <v>17.054794520547901</v>
      </c>
      <c r="H231" s="127">
        <v>10.8</v>
      </c>
    </row>
    <row r="232" spans="1:8" x14ac:dyDescent="0.25">
      <c r="A232" s="104" t="s">
        <v>682</v>
      </c>
      <c r="B232" s="101">
        <v>77</v>
      </c>
      <c r="C232" s="101">
        <v>65</v>
      </c>
      <c r="D232" s="101">
        <v>12</v>
      </c>
      <c r="E232" s="157">
        <f t="shared" si="10"/>
        <v>0.8441558441558441</v>
      </c>
      <c r="F232" s="259">
        <v>13.831168831168799</v>
      </c>
      <c r="G232" s="127">
        <v>14.1230769230769</v>
      </c>
      <c r="H232" s="127">
        <v>12.25</v>
      </c>
    </row>
    <row r="233" spans="1:8" x14ac:dyDescent="0.25">
      <c r="A233" s="104" t="s">
        <v>683</v>
      </c>
      <c r="B233" s="101">
        <v>46</v>
      </c>
      <c r="C233" s="101">
        <v>41</v>
      </c>
      <c r="D233" s="101">
        <v>5</v>
      </c>
      <c r="E233" s="157">
        <f t="shared" si="10"/>
        <v>0.89130434782608692</v>
      </c>
      <c r="F233" s="259">
        <v>13.0652173913043</v>
      </c>
      <c r="G233" s="127">
        <v>13.804878048780401</v>
      </c>
      <c r="H233" s="127">
        <v>7</v>
      </c>
    </row>
    <row r="234" spans="1:8" x14ac:dyDescent="0.25">
      <c r="A234" s="107" t="s">
        <v>65</v>
      </c>
      <c r="B234" s="133">
        <v>43</v>
      </c>
      <c r="C234" s="133">
        <v>35</v>
      </c>
      <c r="D234" s="133">
        <v>8</v>
      </c>
      <c r="E234" s="157">
        <f t="shared" si="10"/>
        <v>0.81395348837209303</v>
      </c>
      <c r="F234" s="260">
        <v>12.465116279069701</v>
      </c>
      <c r="G234" s="134">
        <v>13.371428571428501</v>
      </c>
      <c r="H234" s="134">
        <v>8.5</v>
      </c>
    </row>
    <row r="235" spans="1:8" ht="15.75" thickBot="1" x14ac:dyDescent="0.3">
      <c r="A235" s="206" t="s">
        <v>6</v>
      </c>
      <c r="B235" s="99">
        <v>1407</v>
      </c>
      <c r="C235" s="99">
        <v>785</v>
      </c>
      <c r="D235" s="99">
        <v>622</v>
      </c>
      <c r="E235" s="158">
        <f t="shared" si="10"/>
        <v>0.55792466240227434</v>
      </c>
      <c r="F235" s="261">
        <v>11.9985775248933</v>
      </c>
      <c r="G235" s="66">
        <v>16.392356687898001</v>
      </c>
      <c r="H235" s="66">
        <v>6.4444444444444402</v>
      </c>
    </row>
    <row r="236" spans="1:8" x14ac:dyDescent="0.25">
      <c r="A236" t="s">
        <v>1255</v>
      </c>
    </row>
  </sheetData>
  <mergeCells count="19">
    <mergeCell ref="B5:H5"/>
    <mergeCell ref="B110:H110"/>
    <mergeCell ref="B26:H26"/>
    <mergeCell ref="B47:H47"/>
    <mergeCell ref="B68:H68"/>
    <mergeCell ref="B89:H89"/>
    <mergeCell ref="B131:H131"/>
    <mergeCell ref="B152:H152"/>
    <mergeCell ref="B173:H173"/>
    <mergeCell ref="B194:H194"/>
    <mergeCell ref="B215:H215"/>
    <mergeCell ref="A2:A4"/>
    <mergeCell ref="B2:D2"/>
    <mergeCell ref="E2:E4"/>
    <mergeCell ref="F2:H2"/>
    <mergeCell ref="B3:B4"/>
    <mergeCell ref="C3:D3"/>
    <mergeCell ref="F3:F4"/>
    <mergeCell ref="G3:H3"/>
  </mergeCells>
  <pageMargins left="0.7" right="0.7" top="0.78740157499999996" bottom="0.78740157499999996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1BD1-4520-4DF3-BC44-93FC7E7CE84C}">
  <dimension ref="A1:K236"/>
  <sheetViews>
    <sheetView showGridLines="0" zoomScale="80" zoomScaleNormal="80" workbookViewId="0">
      <selection activeCell="K12" sqref="K12"/>
    </sheetView>
  </sheetViews>
  <sheetFormatPr defaultRowHeight="15" x14ac:dyDescent="0.25"/>
  <cols>
    <col min="1" max="1" width="16.42578125" customWidth="1"/>
    <col min="2" max="8" width="12.5703125" customWidth="1"/>
  </cols>
  <sheetData>
    <row r="1" spans="1:8" ht="15.75" thickBot="1" x14ac:dyDescent="0.3">
      <c r="A1" s="319" t="s">
        <v>1371</v>
      </c>
      <c r="B1" s="44"/>
      <c r="C1" s="44"/>
      <c r="D1" s="44"/>
      <c r="E1" s="44"/>
      <c r="F1" s="44"/>
      <c r="G1" s="44"/>
      <c r="H1" s="44"/>
    </row>
    <row r="2" spans="1:8" x14ac:dyDescent="0.25">
      <c r="A2" s="366" t="s">
        <v>91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8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8" ht="15.75" thickBot="1" x14ac:dyDescent="0.3">
      <c r="A4" s="367"/>
      <c r="B4" s="355"/>
      <c r="C4" s="250" t="s">
        <v>1278</v>
      </c>
      <c r="D4" s="250" t="s">
        <v>1279</v>
      </c>
      <c r="E4" s="330"/>
      <c r="F4" s="355"/>
      <c r="G4" s="250" t="s">
        <v>1278</v>
      </c>
      <c r="H4" s="250" t="s">
        <v>1279</v>
      </c>
    </row>
    <row r="5" spans="1:8" ht="15.75" thickBot="1" x14ac:dyDescent="0.3">
      <c r="A5" s="131"/>
      <c r="B5" s="375" t="s">
        <v>1246</v>
      </c>
      <c r="C5" s="375"/>
      <c r="D5" s="375"/>
      <c r="E5" s="375"/>
      <c r="F5" s="375"/>
      <c r="G5" s="375"/>
      <c r="H5" s="375"/>
    </row>
    <row r="6" spans="1:8" x14ac:dyDescent="0.25">
      <c r="A6" s="253">
        <v>0</v>
      </c>
      <c r="B6" s="101">
        <v>2</v>
      </c>
      <c r="C6" s="101">
        <v>0</v>
      </c>
      <c r="D6" s="101">
        <v>2</v>
      </c>
      <c r="E6" s="157">
        <f>C6/B6</f>
        <v>0</v>
      </c>
      <c r="F6" s="259">
        <v>2.5</v>
      </c>
      <c r="G6" s="127">
        <v>0</v>
      </c>
      <c r="H6" s="127">
        <v>1</v>
      </c>
    </row>
    <row r="7" spans="1:8" x14ac:dyDescent="0.25">
      <c r="A7" s="253" t="s">
        <v>56</v>
      </c>
      <c r="B7" s="101">
        <v>3</v>
      </c>
      <c r="C7" s="101">
        <v>0</v>
      </c>
      <c r="D7" s="101">
        <v>3</v>
      </c>
      <c r="E7" s="157">
        <f t="shared" ref="E7:E25" si="0">C7/B7</f>
        <v>0</v>
      </c>
      <c r="F7" s="259">
        <v>3</v>
      </c>
      <c r="G7" s="127">
        <v>0</v>
      </c>
      <c r="H7" s="127">
        <v>1</v>
      </c>
    </row>
    <row r="8" spans="1:8" x14ac:dyDescent="0.25">
      <c r="A8" s="253" t="s">
        <v>668</v>
      </c>
      <c r="B8" s="101">
        <v>1</v>
      </c>
      <c r="C8" s="101">
        <v>1</v>
      </c>
      <c r="D8" s="101">
        <v>0</v>
      </c>
      <c r="E8" s="157">
        <f t="shared" si="0"/>
        <v>1</v>
      </c>
      <c r="F8" s="101">
        <v>1</v>
      </c>
      <c r="G8" s="101">
        <v>1</v>
      </c>
      <c r="H8" s="127">
        <v>0</v>
      </c>
    </row>
    <row r="9" spans="1:8" x14ac:dyDescent="0.25">
      <c r="A9" s="253" t="s">
        <v>669</v>
      </c>
      <c r="B9" s="101">
        <v>94</v>
      </c>
      <c r="C9" s="101">
        <v>55</v>
      </c>
      <c r="D9" s="101">
        <v>39</v>
      </c>
      <c r="E9" s="157">
        <f t="shared" si="0"/>
        <v>0.58510638297872342</v>
      </c>
      <c r="F9" s="259">
        <v>2.1839080459770099</v>
      </c>
      <c r="G9" s="127">
        <v>2.36</v>
      </c>
      <c r="H9" s="127">
        <v>1.9459459459459401</v>
      </c>
    </row>
    <row r="10" spans="1:8" x14ac:dyDescent="0.25">
      <c r="A10" s="253" t="s">
        <v>670</v>
      </c>
      <c r="B10" s="101">
        <v>3569</v>
      </c>
      <c r="C10" s="101">
        <v>1141</v>
      </c>
      <c r="D10" s="101">
        <v>2428</v>
      </c>
      <c r="E10" s="157">
        <f t="shared" si="0"/>
        <v>0.31969739422807508</v>
      </c>
      <c r="F10" s="259">
        <v>3.0444569499155798</v>
      </c>
      <c r="G10" s="127">
        <v>2.8987676056337999</v>
      </c>
      <c r="H10" s="127">
        <v>3.1129032258064502</v>
      </c>
    </row>
    <row r="11" spans="1:8" x14ac:dyDescent="0.25">
      <c r="A11" s="253" t="s">
        <v>671</v>
      </c>
      <c r="B11" s="101">
        <v>15847</v>
      </c>
      <c r="C11" s="101">
        <v>4482</v>
      </c>
      <c r="D11" s="101">
        <v>11365</v>
      </c>
      <c r="E11" s="157">
        <f t="shared" si="0"/>
        <v>0.28282955764498013</v>
      </c>
      <c r="F11" s="259">
        <v>3.3735061650331901</v>
      </c>
      <c r="G11" s="127">
        <v>3.4872540250447202</v>
      </c>
      <c r="H11" s="127">
        <v>3.3286608481001498</v>
      </c>
    </row>
    <row r="12" spans="1:8" x14ac:dyDescent="0.25">
      <c r="A12" s="253" t="s">
        <v>672</v>
      </c>
      <c r="B12" s="101">
        <v>39591</v>
      </c>
      <c r="C12" s="101">
        <v>11730</v>
      </c>
      <c r="D12" s="101">
        <v>27861</v>
      </c>
      <c r="E12" s="157">
        <f t="shared" si="0"/>
        <v>0.29627945745245132</v>
      </c>
      <c r="F12" s="259">
        <v>3.5768549896312698</v>
      </c>
      <c r="G12" s="127">
        <v>3.72736581619592</v>
      </c>
      <c r="H12" s="127">
        <v>3.5134600869783901</v>
      </c>
    </row>
    <row r="13" spans="1:8" x14ac:dyDescent="0.25">
      <c r="A13" s="253" t="s">
        <v>673</v>
      </c>
      <c r="B13" s="101">
        <v>53007</v>
      </c>
      <c r="C13" s="101">
        <v>17458</v>
      </c>
      <c r="D13" s="101">
        <v>35549</v>
      </c>
      <c r="E13" s="157">
        <f t="shared" si="0"/>
        <v>0.32935272699832097</v>
      </c>
      <c r="F13" s="259">
        <v>3.5794306009483599</v>
      </c>
      <c r="G13" s="127">
        <v>3.75227989675939</v>
      </c>
      <c r="H13" s="127">
        <v>3.4945349033748299</v>
      </c>
    </row>
    <row r="14" spans="1:8" x14ac:dyDescent="0.25">
      <c r="A14" s="253" t="s">
        <v>674</v>
      </c>
      <c r="B14" s="101">
        <v>33464</v>
      </c>
      <c r="C14" s="101">
        <v>14255</v>
      </c>
      <c r="D14" s="101">
        <v>19209</v>
      </c>
      <c r="E14" s="157">
        <f t="shared" si="0"/>
        <v>0.42598015778149656</v>
      </c>
      <c r="F14" s="259">
        <v>3.4513067688530898</v>
      </c>
      <c r="G14" s="127">
        <v>3.5559848271986501</v>
      </c>
      <c r="H14" s="127">
        <v>3.3735587207179001</v>
      </c>
    </row>
    <row r="15" spans="1:8" x14ac:dyDescent="0.25">
      <c r="A15" s="253" t="s">
        <v>675</v>
      </c>
      <c r="B15" s="101">
        <v>18353</v>
      </c>
      <c r="C15" s="101">
        <v>12127</v>
      </c>
      <c r="D15" s="101">
        <v>6226</v>
      </c>
      <c r="E15" s="157">
        <f t="shared" si="0"/>
        <v>0.66076390780798777</v>
      </c>
      <c r="F15" s="259">
        <v>2.9650674089842202</v>
      </c>
      <c r="G15" s="127">
        <v>2.9991741679742301</v>
      </c>
      <c r="H15" s="127">
        <v>2.8985833869929101</v>
      </c>
    </row>
    <row r="16" spans="1:8" x14ac:dyDescent="0.25">
      <c r="A16" s="253" t="s">
        <v>676</v>
      </c>
      <c r="B16" s="101">
        <v>15238</v>
      </c>
      <c r="C16" s="101">
        <v>12523</v>
      </c>
      <c r="D16" s="101">
        <v>2715</v>
      </c>
      <c r="E16" s="157">
        <f t="shared" si="0"/>
        <v>0.82182701141882142</v>
      </c>
      <c r="F16" s="259">
        <v>2.7975298909473101</v>
      </c>
      <c r="G16" s="127">
        <v>3.0287700791177099</v>
      </c>
      <c r="H16" s="127">
        <v>1.72942045035068</v>
      </c>
    </row>
    <row r="17" spans="1:11" x14ac:dyDescent="0.25">
      <c r="A17" s="253" t="s">
        <v>677</v>
      </c>
      <c r="B17" s="101">
        <v>10840</v>
      </c>
      <c r="C17" s="101">
        <v>9051</v>
      </c>
      <c r="D17" s="101">
        <v>1789</v>
      </c>
      <c r="E17" s="157">
        <f t="shared" si="0"/>
        <v>0.83496309963099635</v>
      </c>
      <c r="F17" s="259">
        <v>2.6107878452018101</v>
      </c>
      <c r="G17" s="127">
        <v>2.7925467212208299</v>
      </c>
      <c r="H17" s="127">
        <v>1.6894618834080699</v>
      </c>
    </row>
    <row r="18" spans="1:11" x14ac:dyDescent="0.25">
      <c r="A18" s="253" t="s">
        <v>678</v>
      </c>
      <c r="B18" s="101">
        <v>7014</v>
      </c>
      <c r="C18" s="101">
        <v>5667</v>
      </c>
      <c r="D18" s="101">
        <v>1347</v>
      </c>
      <c r="E18" s="157">
        <f t="shared" si="0"/>
        <v>0.80795551753635586</v>
      </c>
      <c r="F18" s="259">
        <v>2.6843156843156799</v>
      </c>
      <c r="G18" s="127">
        <v>2.89247881355932</v>
      </c>
      <c r="H18" s="127">
        <v>1.8064035740878599</v>
      </c>
    </row>
    <row r="19" spans="1:11" x14ac:dyDescent="0.25">
      <c r="A19" s="253" t="s">
        <v>679</v>
      </c>
      <c r="B19" s="101">
        <v>5380</v>
      </c>
      <c r="C19" s="101">
        <v>4222</v>
      </c>
      <c r="D19" s="101">
        <v>1158</v>
      </c>
      <c r="E19" s="157">
        <f t="shared" si="0"/>
        <v>0.78475836431226764</v>
      </c>
      <c r="F19" s="259">
        <v>2.9172708681911099</v>
      </c>
      <c r="G19" s="127">
        <v>3.1968727789623301</v>
      </c>
      <c r="H19" s="127">
        <v>1.8981001727115701</v>
      </c>
    </row>
    <row r="20" spans="1:11" x14ac:dyDescent="0.25">
      <c r="A20" s="253" t="s">
        <v>680</v>
      </c>
      <c r="B20" s="101">
        <v>6486</v>
      </c>
      <c r="C20" s="101">
        <v>5055</v>
      </c>
      <c r="D20" s="101">
        <v>1431</v>
      </c>
      <c r="E20" s="157">
        <f t="shared" si="0"/>
        <v>0.77937095282146163</v>
      </c>
      <c r="F20" s="259">
        <v>3.1184819500154202</v>
      </c>
      <c r="G20" s="127">
        <v>3.4142433234421299</v>
      </c>
      <c r="H20" s="127">
        <v>2.0707778556412002</v>
      </c>
    </row>
    <row r="21" spans="1:11" x14ac:dyDescent="0.25">
      <c r="A21" s="253" t="s">
        <v>681</v>
      </c>
      <c r="B21" s="101">
        <v>5902</v>
      </c>
      <c r="C21" s="101">
        <v>4645</v>
      </c>
      <c r="D21" s="101">
        <v>1257</v>
      </c>
      <c r="E21" s="157">
        <f t="shared" si="0"/>
        <v>0.78702134869535756</v>
      </c>
      <c r="F21" s="259">
        <v>3.3521031207598302</v>
      </c>
      <c r="G21" s="127">
        <v>3.6438267614738198</v>
      </c>
      <c r="H21" s="127">
        <v>2.2733067729083598</v>
      </c>
    </row>
    <row r="22" spans="1:11" x14ac:dyDescent="0.25">
      <c r="A22" s="253" t="s">
        <v>682</v>
      </c>
      <c r="B22" s="101">
        <v>4323</v>
      </c>
      <c r="C22" s="101">
        <v>3289</v>
      </c>
      <c r="D22" s="101">
        <v>1034</v>
      </c>
      <c r="E22" s="157">
        <f t="shared" si="0"/>
        <v>0.76081424936386766</v>
      </c>
      <c r="F22" s="259">
        <v>3.3525329632199798</v>
      </c>
      <c r="G22" s="127">
        <v>3.6971723928245601</v>
      </c>
      <c r="H22" s="127">
        <v>2.25628626692456</v>
      </c>
    </row>
    <row r="23" spans="1:11" x14ac:dyDescent="0.25">
      <c r="A23" s="253" t="s">
        <v>683</v>
      </c>
      <c r="B23" s="101">
        <v>1583</v>
      </c>
      <c r="C23" s="101">
        <v>1102</v>
      </c>
      <c r="D23" s="101">
        <v>481</v>
      </c>
      <c r="E23" s="157">
        <f t="shared" si="0"/>
        <v>0.69614655716993046</v>
      </c>
      <c r="F23" s="259">
        <v>3.5917721518987298</v>
      </c>
      <c r="G23" s="127">
        <v>3.9355131698455899</v>
      </c>
      <c r="H23" s="127">
        <v>2.8016701461377802</v>
      </c>
    </row>
    <row r="24" spans="1:11" x14ac:dyDescent="0.25">
      <c r="A24" s="107" t="s">
        <v>65</v>
      </c>
      <c r="B24" s="133">
        <v>727</v>
      </c>
      <c r="C24" s="133">
        <v>390</v>
      </c>
      <c r="D24" s="133">
        <v>337</v>
      </c>
      <c r="E24" s="157">
        <f t="shared" si="0"/>
        <v>0.53645116918844571</v>
      </c>
      <c r="F24" s="260">
        <v>4.05801104972375</v>
      </c>
      <c r="G24" s="134">
        <v>4.3804627249357297</v>
      </c>
      <c r="H24" s="134">
        <v>3.68358208955223</v>
      </c>
      <c r="J24" s="22"/>
      <c r="K24" s="22"/>
    </row>
    <row r="25" spans="1:11" ht="15.75" thickBot="1" x14ac:dyDescent="0.3">
      <c r="A25" s="251" t="s">
        <v>6</v>
      </c>
      <c r="B25" s="99">
        <v>221423</v>
      </c>
      <c r="C25" s="99">
        <v>107192</v>
      </c>
      <c r="D25" s="99">
        <v>114231</v>
      </c>
      <c r="E25" s="158">
        <f t="shared" si="0"/>
        <v>0.48410508393436996</v>
      </c>
      <c r="F25" s="261">
        <v>3.31671641791044</v>
      </c>
      <c r="G25" s="66">
        <v>3.36634819235474</v>
      </c>
      <c r="H25" s="66">
        <v>3.2701114648285001</v>
      </c>
      <c r="K25" s="22"/>
    </row>
    <row r="26" spans="1:11" ht="15.75" thickBot="1" x14ac:dyDescent="0.3">
      <c r="A26" s="131"/>
      <c r="B26" s="375" t="s">
        <v>100</v>
      </c>
      <c r="C26" s="375"/>
      <c r="D26" s="375"/>
      <c r="E26" s="375"/>
      <c r="F26" s="375"/>
      <c r="G26" s="375"/>
      <c r="H26" s="375"/>
    </row>
    <row r="27" spans="1:11" x14ac:dyDescent="0.25">
      <c r="A27" s="253">
        <v>0</v>
      </c>
      <c r="B27" s="101">
        <v>643</v>
      </c>
      <c r="C27" s="101">
        <v>391</v>
      </c>
      <c r="D27" s="101">
        <v>252</v>
      </c>
      <c r="E27" s="157">
        <f>(C27/B27)</f>
        <v>0.60808709175738729</v>
      </c>
      <c r="F27" s="259">
        <v>4.5444617784711303</v>
      </c>
      <c r="G27" s="127">
        <v>5.7948717948717903</v>
      </c>
      <c r="H27" s="127">
        <v>2.6015936254979999</v>
      </c>
    </row>
    <row r="28" spans="1:11" x14ac:dyDescent="0.25">
      <c r="A28" s="253" t="s">
        <v>56</v>
      </c>
      <c r="B28" s="101">
        <v>4097</v>
      </c>
      <c r="C28" s="101">
        <v>2385</v>
      </c>
      <c r="D28" s="101">
        <v>1712</v>
      </c>
      <c r="E28" s="157">
        <f t="shared" ref="E28:E46" si="1">(C28/B28)</f>
        <v>0.5821332682450574</v>
      </c>
      <c r="F28" s="259">
        <v>2.8642156862745098</v>
      </c>
      <c r="G28" s="127">
        <v>3.3786733837111602</v>
      </c>
      <c r="H28" s="127">
        <v>2.1425206124852698</v>
      </c>
    </row>
    <row r="29" spans="1:11" x14ac:dyDescent="0.25">
      <c r="A29" s="253" t="s">
        <v>668</v>
      </c>
      <c r="B29" s="101">
        <v>5483</v>
      </c>
      <c r="C29" s="101">
        <v>3413</v>
      </c>
      <c r="D29" s="101">
        <v>2070</v>
      </c>
      <c r="E29" s="157">
        <f t="shared" si="1"/>
        <v>0.62246945103045781</v>
      </c>
      <c r="F29" s="259">
        <v>2.4508691674290901</v>
      </c>
      <c r="G29" s="127">
        <v>2.6175953079178802</v>
      </c>
      <c r="H29" s="127">
        <v>2.1742092457420901</v>
      </c>
    </row>
    <row r="30" spans="1:11" x14ac:dyDescent="0.25">
      <c r="A30" s="253" t="s">
        <v>669</v>
      </c>
      <c r="B30" s="101">
        <v>5548</v>
      </c>
      <c r="C30" s="101">
        <v>2994</v>
      </c>
      <c r="D30" s="101">
        <v>2554</v>
      </c>
      <c r="E30" s="157">
        <f t="shared" si="1"/>
        <v>0.53965392934390777</v>
      </c>
      <c r="F30" s="259">
        <v>2.8026719624480898</v>
      </c>
      <c r="G30" s="127">
        <v>3.2831828819792701</v>
      </c>
      <c r="H30" s="127">
        <v>2.2386185243328098</v>
      </c>
    </row>
    <row r="31" spans="1:11" x14ac:dyDescent="0.25">
      <c r="A31" s="253" t="s">
        <v>670</v>
      </c>
      <c r="B31" s="101">
        <v>5952</v>
      </c>
      <c r="C31" s="101">
        <v>3145</v>
      </c>
      <c r="D31" s="101">
        <v>2807</v>
      </c>
      <c r="E31" s="157">
        <f t="shared" si="1"/>
        <v>0.52839381720430112</v>
      </c>
      <c r="F31" s="259">
        <v>3.0681511470985101</v>
      </c>
      <c r="G31" s="127">
        <v>3.64171974522292</v>
      </c>
      <c r="H31" s="127">
        <v>2.4221664275466201</v>
      </c>
    </row>
    <row r="32" spans="1:11" x14ac:dyDescent="0.25">
      <c r="A32" s="253" t="s">
        <v>671</v>
      </c>
      <c r="B32" s="101">
        <v>7686</v>
      </c>
      <c r="C32" s="101">
        <v>3946</v>
      </c>
      <c r="D32" s="101">
        <v>3740</v>
      </c>
      <c r="E32" s="157">
        <f t="shared" si="1"/>
        <v>0.51340098881082485</v>
      </c>
      <c r="F32" s="259">
        <v>2.9599790740256302</v>
      </c>
      <c r="G32" s="127">
        <v>3.4828636709824798</v>
      </c>
      <c r="H32" s="127">
        <v>2.40437011060156</v>
      </c>
    </row>
    <row r="33" spans="1:8" x14ac:dyDescent="0.25">
      <c r="A33" s="253" t="s">
        <v>672</v>
      </c>
      <c r="B33" s="101">
        <v>8857</v>
      </c>
      <c r="C33" s="101">
        <v>5072</v>
      </c>
      <c r="D33" s="101">
        <v>3785</v>
      </c>
      <c r="E33" s="157">
        <f t="shared" si="1"/>
        <v>0.572654397651575</v>
      </c>
      <c r="F33" s="259">
        <v>3.1768313458262298</v>
      </c>
      <c r="G33" s="127">
        <v>3.4973293768545899</v>
      </c>
      <c r="H33" s="127">
        <v>2.7448000000000001</v>
      </c>
    </row>
    <row r="34" spans="1:8" x14ac:dyDescent="0.25">
      <c r="A34" s="253" t="s">
        <v>673</v>
      </c>
      <c r="B34" s="101">
        <v>12018</v>
      </c>
      <c r="C34" s="101">
        <v>7322</v>
      </c>
      <c r="D34" s="101">
        <v>4696</v>
      </c>
      <c r="E34" s="157">
        <f t="shared" si="1"/>
        <v>0.60925278748543854</v>
      </c>
      <c r="F34" s="259">
        <v>3.2877101982765802</v>
      </c>
      <c r="G34" s="127">
        <v>3.5316525075363101</v>
      </c>
      <c r="H34" s="127">
        <v>2.9052631578947299</v>
      </c>
    </row>
    <row r="35" spans="1:8" x14ac:dyDescent="0.25">
      <c r="A35" s="253" t="s">
        <v>674</v>
      </c>
      <c r="B35" s="101">
        <v>13837</v>
      </c>
      <c r="C35" s="101">
        <v>8810</v>
      </c>
      <c r="D35" s="101">
        <v>5027</v>
      </c>
      <c r="E35" s="157">
        <f t="shared" si="1"/>
        <v>0.63669870636698711</v>
      </c>
      <c r="F35" s="259">
        <v>3.37108013937282</v>
      </c>
      <c r="G35" s="127">
        <v>3.5100671140939599</v>
      </c>
      <c r="H35" s="127">
        <v>3.1259779338014</v>
      </c>
    </row>
    <row r="36" spans="1:8" x14ac:dyDescent="0.25">
      <c r="A36" s="253" t="s">
        <v>675</v>
      </c>
      <c r="B36" s="101">
        <v>17977</v>
      </c>
      <c r="C36" s="101">
        <v>11776</v>
      </c>
      <c r="D36" s="101">
        <v>6201</v>
      </c>
      <c r="E36" s="157">
        <f t="shared" si="1"/>
        <v>0.65505924236524449</v>
      </c>
      <c r="F36" s="259">
        <v>3.6399106893664501</v>
      </c>
      <c r="G36" s="127">
        <v>3.7957812367100399</v>
      </c>
      <c r="H36" s="127">
        <v>3.3423189347190601</v>
      </c>
    </row>
    <row r="37" spans="1:8" x14ac:dyDescent="0.25">
      <c r="A37" s="253" t="s">
        <v>676</v>
      </c>
      <c r="B37" s="101">
        <v>23977</v>
      </c>
      <c r="C37" s="101">
        <v>16133</v>
      </c>
      <c r="D37" s="101">
        <v>7844</v>
      </c>
      <c r="E37" s="157">
        <f t="shared" si="1"/>
        <v>0.67285315093631393</v>
      </c>
      <c r="F37" s="259">
        <v>3.8272312649064801</v>
      </c>
      <c r="G37" s="127">
        <v>3.9403587165642602</v>
      </c>
      <c r="H37" s="127">
        <v>3.5931158489596702</v>
      </c>
    </row>
    <row r="38" spans="1:8" x14ac:dyDescent="0.25">
      <c r="A38" s="253" t="s">
        <v>677</v>
      </c>
      <c r="B38" s="101">
        <v>22707</v>
      </c>
      <c r="C38" s="101">
        <v>15147</v>
      </c>
      <c r="D38" s="101">
        <v>7560</v>
      </c>
      <c r="E38" s="157">
        <f t="shared" si="1"/>
        <v>0.66706302021403097</v>
      </c>
      <c r="F38" s="259">
        <v>4.1043681816174198</v>
      </c>
      <c r="G38" s="127">
        <v>4.30290401534696</v>
      </c>
      <c r="H38" s="127">
        <v>3.7054758107389598</v>
      </c>
    </row>
    <row r="39" spans="1:8" x14ac:dyDescent="0.25">
      <c r="A39" s="253" t="s">
        <v>678</v>
      </c>
      <c r="B39" s="101">
        <v>25200</v>
      </c>
      <c r="C39" s="101">
        <v>16631</v>
      </c>
      <c r="D39" s="101">
        <v>8569</v>
      </c>
      <c r="E39" s="157">
        <f t="shared" si="1"/>
        <v>0.65996031746031747</v>
      </c>
      <c r="F39" s="259">
        <v>4.5043415916513903</v>
      </c>
      <c r="G39" s="127">
        <v>4.7786618444846196</v>
      </c>
      <c r="H39" s="127">
        <v>3.96993893846876</v>
      </c>
    </row>
    <row r="40" spans="1:8" x14ac:dyDescent="0.25">
      <c r="A40" s="253" t="s">
        <v>679</v>
      </c>
      <c r="B40" s="101">
        <v>25639</v>
      </c>
      <c r="C40" s="101">
        <v>16804</v>
      </c>
      <c r="D40" s="101">
        <v>8835</v>
      </c>
      <c r="E40" s="157">
        <f t="shared" si="1"/>
        <v>0.65540777721439991</v>
      </c>
      <c r="F40" s="259">
        <v>4.8002192810713398</v>
      </c>
      <c r="G40" s="127">
        <v>5.1705047130414004</v>
      </c>
      <c r="H40" s="127">
        <v>4.0929808568824004</v>
      </c>
    </row>
    <row r="41" spans="1:8" x14ac:dyDescent="0.25">
      <c r="A41" s="253" t="s">
        <v>680</v>
      </c>
      <c r="B41" s="101">
        <v>34126</v>
      </c>
      <c r="C41" s="101">
        <v>21816</v>
      </c>
      <c r="D41" s="101">
        <v>12310</v>
      </c>
      <c r="E41" s="157">
        <f t="shared" si="1"/>
        <v>0.63927796987634067</v>
      </c>
      <c r="F41" s="259">
        <v>5.2527653565544803</v>
      </c>
      <c r="G41" s="127">
        <v>5.74584923883548</v>
      </c>
      <c r="H41" s="127">
        <v>4.3775002040982898</v>
      </c>
    </row>
    <row r="42" spans="1:8" x14ac:dyDescent="0.25">
      <c r="A42" s="253" t="s">
        <v>681</v>
      </c>
      <c r="B42" s="101">
        <v>38087</v>
      </c>
      <c r="C42" s="101">
        <v>23449</v>
      </c>
      <c r="D42" s="101">
        <v>14638</v>
      </c>
      <c r="E42" s="157">
        <f t="shared" si="1"/>
        <v>0.61566938850526431</v>
      </c>
      <c r="F42" s="259">
        <v>5.6176648996492302</v>
      </c>
      <c r="G42" s="127">
        <v>6.2697129166131802</v>
      </c>
      <c r="H42" s="127">
        <v>4.5697882288228797</v>
      </c>
    </row>
    <row r="43" spans="1:8" x14ac:dyDescent="0.25">
      <c r="A43" s="253" t="s">
        <v>682</v>
      </c>
      <c r="B43" s="101">
        <v>33576</v>
      </c>
      <c r="C43" s="101">
        <v>19336</v>
      </c>
      <c r="D43" s="101">
        <v>14240</v>
      </c>
      <c r="E43" s="157">
        <f t="shared" si="1"/>
        <v>0.57588753871813203</v>
      </c>
      <c r="F43" s="259">
        <v>5.9477623110312798</v>
      </c>
      <c r="G43" s="127">
        <v>6.7930085185954701</v>
      </c>
      <c r="H43" s="127">
        <v>4.7979933582985899</v>
      </c>
    </row>
    <row r="44" spans="1:8" x14ac:dyDescent="0.25">
      <c r="A44" s="253" t="s">
        <v>683</v>
      </c>
      <c r="B44" s="101">
        <v>20095</v>
      </c>
      <c r="C44" s="101">
        <v>9973</v>
      </c>
      <c r="D44" s="101">
        <v>10122</v>
      </c>
      <c r="E44" s="157">
        <f t="shared" si="1"/>
        <v>0.49629261010201542</v>
      </c>
      <c r="F44" s="259">
        <v>6.2968562274729596</v>
      </c>
      <c r="G44" s="127">
        <v>7.4350498841076202</v>
      </c>
      <c r="H44" s="127">
        <v>5.1733810802745399</v>
      </c>
    </row>
    <row r="45" spans="1:8" x14ac:dyDescent="0.25">
      <c r="A45" s="107" t="s">
        <v>65</v>
      </c>
      <c r="B45" s="133">
        <v>18790</v>
      </c>
      <c r="C45" s="133">
        <v>7419</v>
      </c>
      <c r="D45" s="133">
        <v>11371</v>
      </c>
      <c r="E45" s="157">
        <f t="shared" si="1"/>
        <v>0.39483767961681748</v>
      </c>
      <c r="F45" s="260">
        <v>6.3888888888888804</v>
      </c>
      <c r="G45" s="134">
        <v>8.1500543183052692</v>
      </c>
      <c r="H45" s="134">
        <v>5.2413732082817202</v>
      </c>
    </row>
    <row r="46" spans="1:8" ht="15.75" thickBot="1" x14ac:dyDescent="0.3">
      <c r="A46" s="251" t="s">
        <v>6</v>
      </c>
      <c r="B46" s="99">
        <v>324292</v>
      </c>
      <c r="C46" s="99">
        <v>195959</v>
      </c>
      <c r="D46" s="99">
        <v>128333</v>
      </c>
      <c r="E46" s="158">
        <f t="shared" si="1"/>
        <v>0.60426714195848186</v>
      </c>
      <c r="F46" s="261">
        <v>4.7032441891075703</v>
      </c>
      <c r="G46" s="66">
        <v>5.13686683351502</v>
      </c>
      <c r="H46" s="66">
        <v>4.0387300192944204</v>
      </c>
    </row>
    <row r="47" spans="1:8" ht="15.75" thickBot="1" x14ac:dyDescent="0.3">
      <c r="A47" s="131"/>
      <c r="B47" s="375" t="s">
        <v>108</v>
      </c>
      <c r="C47" s="375"/>
      <c r="D47" s="375"/>
      <c r="E47" s="375"/>
      <c r="F47" s="375"/>
      <c r="G47" s="375"/>
      <c r="H47" s="375"/>
    </row>
    <row r="48" spans="1:8" x14ac:dyDescent="0.25">
      <c r="A48" s="253">
        <v>0</v>
      </c>
      <c r="B48" s="101">
        <v>127</v>
      </c>
      <c r="C48" s="101">
        <v>63</v>
      </c>
      <c r="D48" s="101">
        <v>64</v>
      </c>
      <c r="E48" s="157">
        <f>C48/B48</f>
        <v>0.49606299212598426</v>
      </c>
      <c r="F48" s="259">
        <v>4.3622047244094402</v>
      </c>
      <c r="G48" s="127">
        <v>6.6666666666666599</v>
      </c>
      <c r="H48" s="127">
        <v>2.09375</v>
      </c>
    </row>
    <row r="49" spans="1:8" x14ac:dyDescent="0.25">
      <c r="A49" s="253" t="s">
        <v>56</v>
      </c>
      <c r="B49" s="101">
        <v>479</v>
      </c>
      <c r="C49" s="101">
        <v>182</v>
      </c>
      <c r="D49" s="101">
        <v>297</v>
      </c>
      <c r="E49" s="157">
        <f t="shared" ref="E49:E67" si="2">C49/B49</f>
        <v>0.37995824634655534</v>
      </c>
      <c r="F49" s="259">
        <v>2.9330543933054298</v>
      </c>
      <c r="G49" s="127">
        <v>5.1988950276242996</v>
      </c>
      <c r="H49" s="127">
        <v>1.5521885521885499</v>
      </c>
    </row>
    <row r="50" spans="1:8" x14ac:dyDescent="0.25">
      <c r="A50" s="253" t="s">
        <v>668</v>
      </c>
      <c r="B50" s="101">
        <v>276</v>
      </c>
      <c r="C50" s="101">
        <v>114</v>
      </c>
      <c r="D50" s="101">
        <v>162</v>
      </c>
      <c r="E50" s="157">
        <f t="shared" si="2"/>
        <v>0.41304347826086957</v>
      </c>
      <c r="F50" s="259">
        <v>3.2218181818181799</v>
      </c>
      <c r="G50" s="127">
        <v>4.8584070796460104</v>
      </c>
      <c r="H50" s="127">
        <v>2.0802469135802402</v>
      </c>
    </row>
    <row r="51" spans="1:8" x14ac:dyDescent="0.25">
      <c r="A51" s="253" t="s">
        <v>669</v>
      </c>
      <c r="B51" s="101">
        <v>267</v>
      </c>
      <c r="C51" s="101">
        <v>154</v>
      </c>
      <c r="D51" s="101">
        <v>113</v>
      </c>
      <c r="E51" s="157">
        <f t="shared" si="2"/>
        <v>0.57677902621722843</v>
      </c>
      <c r="F51" s="259">
        <v>4.7819548872180402</v>
      </c>
      <c r="G51" s="127">
        <v>6.6298701298701301</v>
      </c>
      <c r="H51" s="127">
        <v>2.2410714285714199</v>
      </c>
    </row>
    <row r="52" spans="1:8" x14ac:dyDescent="0.25">
      <c r="A52" s="253" t="s">
        <v>670</v>
      </c>
      <c r="B52" s="101">
        <v>304</v>
      </c>
      <c r="C52" s="101">
        <v>175</v>
      </c>
      <c r="D52" s="101">
        <v>129</v>
      </c>
      <c r="E52" s="157">
        <f t="shared" si="2"/>
        <v>0.57565789473684215</v>
      </c>
      <c r="F52" s="259">
        <v>5.7269736842105203</v>
      </c>
      <c r="G52" s="127">
        <v>8.0228571428571396</v>
      </c>
      <c r="H52" s="127">
        <v>2.61240310077519</v>
      </c>
    </row>
    <row r="53" spans="1:8" x14ac:dyDescent="0.25">
      <c r="A53" s="253" t="s">
        <v>671</v>
      </c>
      <c r="B53" s="101">
        <v>362</v>
      </c>
      <c r="C53" s="101">
        <v>261</v>
      </c>
      <c r="D53" s="101">
        <v>101</v>
      </c>
      <c r="E53" s="157">
        <f t="shared" si="2"/>
        <v>0.72099447513812154</v>
      </c>
      <c r="F53" s="259">
        <v>6.8559556786703597</v>
      </c>
      <c r="G53" s="127">
        <v>7.9846153846153802</v>
      </c>
      <c r="H53" s="127">
        <v>3.95049504950495</v>
      </c>
    </row>
    <row r="54" spans="1:8" x14ac:dyDescent="0.25">
      <c r="A54" s="253" t="s">
        <v>672</v>
      </c>
      <c r="B54" s="101">
        <v>447</v>
      </c>
      <c r="C54" s="101">
        <v>330</v>
      </c>
      <c r="D54" s="101">
        <v>117</v>
      </c>
      <c r="E54" s="157">
        <f t="shared" si="2"/>
        <v>0.73825503355704702</v>
      </c>
      <c r="F54" s="259">
        <v>5.8434004474272898</v>
      </c>
      <c r="G54" s="127">
        <v>6.6030303030302999</v>
      </c>
      <c r="H54" s="127">
        <v>3.7008547008547001</v>
      </c>
    </row>
    <row r="55" spans="1:8" x14ac:dyDescent="0.25">
      <c r="A55" s="253" t="s">
        <v>673</v>
      </c>
      <c r="B55" s="101">
        <v>762</v>
      </c>
      <c r="C55" s="101">
        <v>610</v>
      </c>
      <c r="D55" s="101">
        <v>152</v>
      </c>
      <c r="E55" s="157">
        <f t="shared" si="2"/>
        <v>0.80052493438320205</v>
      </c>
      <c r="F55" s="259">
        <v>5.8607095926412596</v>
      </c>
      <c r="G55" s="127">
        <v>6.4344262295081904</v>
      </c>
      <c r="H55" s="127">
        <v>3.5430463576158902</v>
      </c>
    </row>
    <row r="56" spans="1:8" x14ac:dyDescent="0.25">
      <c r="A56" s="253" t="s">
        <v>674</v>
      </c>
      <c r="B56" s="101">
        <v>1056</v>
      </c>
      <c r="C56" s="101">
        <v>842</v>
      </c>
      <c r="D56" s="101">
        <v>214</v>
      </c>
      <c r="E56" s="157">
        <f t="shared" si="2"/>
        <v>0.79734848484848486</v>
      </c>
      <c r="F56" s="259">
        <v>6.2526115859449103</v>
      </c>
      <c r="G56" s="127">
        <v>6.5866983372921597</v>
      </c>
      <c r="H56" s="127">
        <v>4.9194312796208504</v>
      </c>
    </row>
    <row r="57" spans="1:8" x14ac:dyDescent="0.25">
      <c r="A57" s="253" t="s">
        <v>675</v>
      </c>
      <c r="B57" s="101">
        <v>1606</v>
      </c>
      <c r="C57" s="101">
        <v>1296</v>
      </c>
      <c r="D57" s="101">
        <v>310</v>
      </c>
      <c r="E57" s="157">
        <f t="shared" si="2"/>
        <v>0.80697384806973849</v>
      </c>
      <c r="F57" s="259">
        <v>5.8603491271820403</v>
      </c>
      <c r="G57" s="127">
        <v>6.3024691358024603</v>
      </c>
      <c r="H57" s="127">
        <v>4</v>
      </c>
    </row>
    <row r="58" spans="1:8" x14ac:dyDescent="0.25">
      <c r="A58" s="253" t="s">
        <v>676</v>
      </c>
      <c r="B58" s="101">
        <v>2303</v>
      </c>
      <c r="C58" s="101">
        <v>1864</v>
      </c>
      <c r="D58" s="101">
        <v>439</v>
      </c>
      <c r="E58" s="157">
        <f t="shared" si="2"/>
        <v>0.80937907077724702</v>
      </c>
      <c r="F58" s="259">
        <v>5.9913043478260803</v>
      </c>
      <c r="G58" s="127">
        <v>6.4033297529538098</v>
      </c>
      <c r="H58" s="127">
        <v>4.2397260273972597</v>
      </c>
    </row>
    <row r="59" spans="1:8" x14ac:dyDescent="0.25">
      <c r="A59" s="253" t="s">
        <v>677</v>
      </c>
      <c r="B59" s="101">
        <v>2234</v>
      </c>
      <c r="C59" s="101">
        <v>1813</v>
      </c>
      <c r="D59" s="101">
        <v>421</v>
      </c>
      <c r="E59" s="157">
        <f t="shared" si="2"/>
        <v>0.81154879140555058</v>
      </c>
      <c r="F59" s="259">
        <v>6.1515015688032202</v>
      </c>
      <c r="G59" s="127">
        <v>6.6736609607951403</v>
      </c>
      <c r="H59" s="127">
        <v>3.9</v>
      </c>
    </row>
    <row r="60" spans="1:8" x14ac:dyDescent="0.25">
      <c r="A60" s="253" t="s">
        <v>678</v>
      </c>
      <c r="B60" s="101">
        <v>2421</v>
      </c>
      <c r="C60" s="101">
        <v>1963</v>
      </c>
      <c r="D60" s="101">
        <v>458</v>
      </c>
      <c r="E60" s="157">
        <f t="shared" si="2"/>
        <v>0.81082197439074766</v>
      </c>
      <c r="F60" s="259">
        <v>6.3786246893123399</v>
      </c>
      <c r="G60" s="127">
        <v>6.8714941356450696</v>
      </c>
      <c r="H60" s="127">
        <v>4.2450331125827798</v>
      </c>
    </row>
    <row r="61" spans="1:8" x14ac:dyDescent="0.25">
      <c r="A61" s="253" t="s">
        <v>679</v>
      </c>
      <c r="B61" s="101">
        <v>2331</v>
      </c>
      <c r="C61" s="101">
        <v>1889</v>
      </c>
      <c r="D61" s="101">
        <v>442</v>
      </c>
      <c r="E61" s="157">
        <f t="shared" si="2"/>
        <v>0.81038181038181034</v>
      </c>
      <c r="F61" s="259">
        <v>6.5096691018478703</v>
      </c>
      <c r="G61" s="127">
        <v>7.0805511393746601</v>
      </c>
      <c r="H61" s="127">
        <v>4.0613636363636303</v>
      </c>
    </row>
    <row r="62" spans="1:8" x14ac:dyDescent="0.25">
      <c r="A62" s="253" t="s">
        <v>680</v>
      </c>
      <c r="B62" s="101">
        <v>2674</v>
      </c>
      <c r="C62" s="101">
        <v>2193</v>
      </c>
      <c r="D62" s="101">
        <v>481</v>
      </c>
      <c r="E62" s="157">
        <f t="shared" si="2"/>
        <v>0.82011967090501126</v>
      </c>
      <c r="F62" s="259">
        <v>6.8973013493253301</v>
      </c>
      <c r="G62" s="127">
        <v>7.5148469620831397</v>
      </c>
      <c r="H62" s="127">
        <v>4.0751565762004098</v>
      </c>
    </row>
    <row r="63" spans="1:8" x14ac:dyDescent="0.25">
      <c r="A63" s="253" t="s">
        <v>681</v>
      </c>
      <c r="B63" s="101">
        <v>3100</v>
      </c>
      <c r="C63" s="101">
        <v>2520</v>
      </c>
      <c r="D63" s="101">
        <v>580</v>
      </c>
      <c r="E63" s="157">
        <f t="shared" si="2"/>
        <v>0.81290322580645158</v>
      </c>
      <c r="F63" s="259">
        <v>6.9592628516003803</v>
      </c>
      <c r="G63" s="127">
        <v>7.5739268680445102</v>
      </c>
      <c r="H63" s="127">
        <v>4.2790294627382996</v>
      </c>
    </row>
    <row r="64" spans="1:8" x14ac:dyDescent="0.25">
      <c r="A64" s="253" t="s">
        <v>682</v>
      </c>
      <c r="B64" s="101">
        <v>2427</v>
      </c>
      <c r="C64" s="101">
        <v>1920</v>
      </c>
      <c r="D64" s="101">
        <v>507</v>
      </c>
      <c r="E64" s="157">
        <f t="shared" si="2"/>
        <v>0.7911001236093943</v>
      </c>
      <c r="F64" s="259">
        <v>6.86859504132231</v>
      </c>
      <c r="G64" s="127">
        <v>7.4947807933194097</v>
      </c>
      <c r="H64" s="127">
        <v>4.4880952380952301</v>
      </c>
    </row>
    <row r="65" spans="1:8" x14ac:dyDescent="0.25">
      <c r="A65" s="253" t="s">
        <v>683</v>
      </c>
      <c r="B65" s="101">
        <v>1080</v>
      </c>
      <c r="C65" s="101">
        <v>780</v>
      </c>
      <c r="D65" s="101">
        <v>300</v>
      </c>
      <c r="E65" s="157">
        <f t="shared" si="2"/>
        <v>0.72222222222222221</v>
      </c>
      <c r="F65" s="259">
        <v>6.6732209737827697</v>
      </c>
      <c r="G65" s="127">
        <v>7.3268983268983199</v>
      </c>
      <c r="H65" s="127">
        <v>4.9278350515463902</v>
      </c>
    </row>
    <row r="66" spans="1:8" x14ac:dyDescent="0.25">
      <c r="A66" s="107" t="s">
        <v>65</v>
      </c>
      <c r="B66" s="133">
        <v>591</v>
      </c>
      <c r="C66" s="133">
        <v>332</v>
      </c>
      <c r="D66" s="133">
        <v>259</v>
      </c>
      <c r="E66" s="157">
        <f t="shared" si="2"/>
        <v>0.56175972927241957</v>
      </c>
      <c r="F66" s="260">
        <v>5.9</v>
      </c>
      <c r="G66" s="134">
        <v>6.6174698795180698</v>
      </c>
      <c r="H66" s="134">
        <v>4.9767441860465098</v>
      </c>
    </row>
    <row r="67" spans="1:8" ht="15.75" thickBot="1" x14ac:dyDescent="0.3">
      <c r="A67" s="251" t="s">
        <v>6</v>
      </c>
      <c r="B67" s="99">
        <v>24846</v>
      </c>
      <c r="C67" s="99">
        <v>19300</v>
      </c>
      <c r="D67" s="99">
        <v>5546</v>
      </c>
      <c r="E67" s="158">
        <f t="shared" si="2"/>
        <v>0.77678499557272795</v>
      </c>
      <c r="F67" s="261">
        <v>6.3178003711772703</v>
      </c>
      <c r="G67" s="66">
        <v>6.9954342637750297</v>
      </c>
      <c r="H67" s="66">
        <v>3.9482946298983999</v>
      </c>
    </row>
    <row r="68" spans="1:8" ht="15.75" thickBot="1" x14ac:dyDescent="0.3">
      <c r="A68" s="131"/>
      <c r="B68" s="375" t="s">
        <v>113</v>
      </c>
      <c r="C68" s="375"/>
      <c r="D68" s="375"/>
      <c r="E68" s="375"/>
      <c r="F68" s="375"/>
      <c r="G68" s="375"/>
      <c r="H68" s="375"/>
    </row>
    <row r="69" spans="1:8" x14ac:dyDescent="0.25">
      <c r="A69" s="253">
        <v>0</v>
      </c>
      <c r="B69" s="101">
        <v>14</v>
      </c>
      <c r="C69" s="101">
        <v>12</v>
      </c>
      <c r="D69" s="101">
        <v>2</v>
      </c>
      <c r="E69" s="157">
        <f>C69/B69</f>
        <v>0.8571428571428571</v>
      </c>
      <c r="F69" s="259">
        <v>2.7857142857142798</v>
      </c>
      <c r="G69" s="127">
        <v>2.9166666666666599</v>
      </c>
      <c r="H69" s="127">
        <v>2</v>
      </c>
    </row>
    <row r="70" spans="1:8" x14ac:dyDescent="0.25">
      <c r="A70" s="253" t="s">
        <v>56</v>
      </c>
      <c r="B70" s="101">
        <v>342</v>
      </c>
      <c r="C70" s="101">
        <v>295</v>
      </c>
      <c r="D70" s="101">
        <v>47</v>
      </c>
      <c r="E70" s="157">
        <f t="shared" ref="E70:E88" si="3">C70/B70</f>
        <v>0.86257309941520466</v>
      </c>
      <c r="F70" s="259">
        <v>2.83040935672514</v>
      </c>
      <c r="G70" s="127">
        <v>3.0237288135593201</v>
      </c>
      <c r="H70" s="127">
        <v>1.6170212765957399</v>
      </c>
    </row>
    <row r="71" spans="1:8" x14ac:dyDescent="0.25">
      <c r="A71" s="253" t="s">
        <v>668</v>
      </c>
      <c r="B71" s="101">
        <v>404</v>
      </c>
      <c r="C71" s="101">
        <v>356</v>
      </c>
      <c r="D71" s="101">
        <v>48</v>
      </c>
      <c r="E71" s="157">
        <f t="shared" si="3"/>
        <v>0.88118811881188119</v>
      </c>
      <c r="F71" s="259">
        <v>2.56435643564356</v>
      </c>
      <c r="G71" s="127">
        <v>2.6741573033707802</v>
      </c>
      <c r="H71" s="127">
        <v>1.75</v>
      </c>
    </row>
    <row r="72" spans="1:8" x14ac:dyDescent="0.25">
      <c r="A72" s="253" t="s">
        <v>669</v>
      </c>
      <c r="B72" s="101">
        <v>361</v>
      </c>
      <c r="C72" s="101">
        <v>301</v>
      </c>
      <c r="D72" s="101">
        <v>60</v>
      </c>
      <c r="E72" s="157">
        <f t="shared" si="3"/>
        <v>0.83379501385041555</v>
      </c>
      <c r="F72" s="259">
        <v>3.0941828254847601</v>
      </c>
      <c r="G72" s="127">
        <v>3.2392026578072999</v>
      </c>
      <c r="H72" s="127">
        <v>2.36666666666666</v>
      </c>
    </row>
    <row r="73" spans="1:8" x14ac:dyDescent="0.25">
      <c r="A73" s="253" t="s">
        <v>670</v>
      </c>
      <c r="B73" s="101">
        <v>383</v>
      </c>
      <c r="C73" s="101">
        <v>330</v>
      </c>
      <c r="D73" s="101">
        <v>53</v>
      </c>
      <c r="E73" s="157">
        <f t="shared" si="3"/>
        <v>0.86161879895561355</v>
      </c>
      <c r="F73" s="259">
        <v>3.2193211488250602</v>
      </c>
      <c r="G73" s="127">
        <v>3.3454545454545399</v>
      </c>
      <c r="H73" s="127">
        <v>2.43396226415094</v>
      </c>
    </row>
    <row r="74" spans="1:8" x14ac:dyDescent="0.25">
      <c r="A74" s="253" t="s">
        <v>671</v>
      </c>
      <c r="B74" s="101">
        <v>360</v>
      </c>
      <c r="C74" s="101">
        <v>318</v>
      </c>
      <c r="D74" s="101">
        <v>42</v>
      </c>
      <c r="E74" s="157">
        <f t="shared" si="3"/>
        <v>0.8833333333333333</v>
      </c>
      <c r="F74" s="259">
        <v>3.6305555555555502</v>
      </c>
      <c r="G74" s="127">
        <v>3.7610062893081699</v>
      </c>
      <c r="H74" s="127">
        <v>2.6428571428571401</v>
      </c>
    </row>
    <row r="75" spans="1:8" x14ac:dyDescent="0.25">
      <c r="A75" s="253" t="s">
        <v>672</v>
      </c>
      <c r="B75" s="101">
        <v>375</v>
      </c>
      <c r="C75" s="101">
        <v>326</v>
      </c>
      <c r="D75" s="101">
        <v>49</v>
      </c>
      <c r="E75" s="157">
        <f t="shared" si="3"/>
        <v>0.86933333333333329</v>
      </c>
      <c r="F75" s="259">
        <v>3.6080000000000001</v>
      </c>
      <c r="G75" s="127">
        <v>3.7546012269938598</v>
      </c>
      <c r="H75" s="127">
        <v>2.6326530612244898</v>
      </c>
    </row>
    <row r="76" spans="1:8" x14ac:dyDescent="0.25">
      <c r="A76" s="253" t="s">
        <v>673</v>
      </c>
      <c r="B76" s="101">
        <v>619</v>
      </c>
      <c r="C76" s="101">
        <v>554</v>
      </c>
      <c r="D76" s="101">
        <v>65</v>
      </c>
      <c r="E76" s="157">
        <f t="shared" si="3"/>
        <v>0.89499192245557346</v>
      </c>
      <c r="F76" s="259">
        <v>4.05815831987075</v>
      </c>
      <c r="G76" s="127">
        <v>4.1480144404332098</v>
      </c>
      <c r="H76" s="127">
        <v>3.2923076923076899</v>
      </c>
    </row>
    <row r="77" spans="1:8" x14ac:dyDescent="0.25">
      <c r="A77" s="253" t="s">
        <v>674</v>
      </c>
      <c r="B77" s="101">
        <v>720</v>
      </c>
      <c r="C77" s="101">
        <v>640</v>
      </c>
      <c r="D77" s="101">
        <v>80</v>
      </c>
      <c r="E77" s="157">
        <f t="shared" si="3"/>
        <v>0.88888888888888884</v>
      </c>
      <c r="F77" s="259">
        <v>3.9083333333333301</v>
      </c>
      <c r="G77" s="127">
        <v>4.0796875000000004</v>
      </c>
      <c r="H77" s="127">
        <v>2.5375000000000001</v>
      </c>
    </row>
    <row r="78" spans="1:8" x14ac:dyDescent="0.25">
      <c r="A78" s="253" t="s">
        <v>675</v>
      </c>
      <c r="B78" s="101">
        <v>1155</v>
      </c>
      <c r="C78" s="101">
        <v>1035</v>
      </c>
      <c r="D78" s="101">
        <v>120</v>
      </c>
      <c r="E78" s="157">
        <f t="shared" si="3"/>
        <v>0.89610389610389607</v>
      </c>
      <c r="F78" s="259">
        <v>4.1376623376623298</v>
      </c>
      <c r="G78" s="127">
        <v>4.2714975845410601</v>
      </c>
      <c r="H78" s="127">
        <v>2.9833333333333298</v>
      </c>
    </row>
    <row r="79" spans="1:8" x14ac:dyDescent="0.25">
      <c r="A79" s="253" t="s">
        <v>676</v>
      </c>
      <c r="B79" s="101">
        <v>1510</v>
      </c>
      <c r="C79" s="101">
        <v>1334</v>
      </c>
      <c r="D79" s="101">
        <v>176</v>
      </c>
      <c r="E79" s="157">
        <f t="shared" si="3"/>
        <v>0.88344370860927157</v>
      </c>
      <c r="F79" s="259">
        <v>4.0562913907284699</v>
      </c>
      <c r="G79" s="127">
        <v>4.2031484257871004</v>
      </c>
      <c r="H79" s="127">
        <v>2.9431818181818099</v>
      </c>
    </row>
    <row r="80" spans="1:8" x14ac:dyDescent="0.25">
      <c r="A80" s="253" t="s">
        <v>677</v>
      </c>
      <c r="B80" s="101">
        <v>1258</v>
      </c>
      <c r="C80" s="101">
        <v>1100</v>
      </c>
      <c r="D80" s="101">
        <v>158</v>
      </c>
      <c r="E80" s="157">
        <f t="shared" si="3"/>
        <v>0.87440381558028613</v>
      </c>
      <c r="F80" s="259">
        <v>4.0826709062003097</v>
      </c>
      <c r="G80" s="127">
        <v>4.2290909090908997</v>
      </c>
      <c r="H80" s="127">
        <v>3.0632911392405</v>
      </c>
    </row>
    <row r="81" spans="1:8" x14ac:dyDescent="0.25">
      <c r="A81" s="253" t="s">
        <v>678</v>
      </c>
      <c r="B81" s="101">
        <v>1134</v>
      </c>
      <c r="C81" s="101">
        <v>1002</v>
      </c>
      <c r="D81" s="101">
        <v>132</v>
      </c>
      <c r="E81" s="157">
        <f t="shared" si="3"/>
        <v>0.8835978835978836</v>
      </c>
      <c r="F81" s="259">
        <v>3.8686067019400299</v>
      </c>
      <c r="G81" s="127">
        <v>4.0249500998003898</v>
      </c>
      <c r="H81" s="127">
        <v>2.6818181818181799</v>
      </c>
    </row>
    <row r="82" spans="1:8" x14ac:dyDescent="0.25">
      <c r="A82" s="253" t="s">
        <v>679</v>
      </c>
      <c r="B82" s="101">
        <v>953</v>
      </c>
      <c r="C82" s="101">
        <v>846</v>
      </c>
      <c r="D82" s="101">
        <v>107</v>
      </c>
      <c r="E82" s="157">
        <f t="shared" si="3"/>
        <v>0.88772298006295902</v>
      </c>
      <c r="F82" s="259">
        <v>3.7941176470588198</v>
      </c>
      <c r="G82" s="127">
        <v>3.8863905325443699</v>
      </c>
      <c r="H82" s="127">
        <v>3.0654205607476599</v>
      </c>
    </row>
    <row r="83" spans="1:8" x14ac:dyDescent="0.25">
      <c r="A83" s="253" t="s">
        <v>680</v>
      </c>
      <c r="B83" s="101">
        <v>1047</v>
      </c>
      <c r="C83" s="101">
        <v>903</v>
      </c>
      <c r="D83" s="101">
        <v>144</v>
      </c>
      <c r="E83" s="157">
        <f t="shared" si="3"/>
        <v>0.86246418338108888</v>
      </c>
      <c r="F83" s="259">
        <v>3.7564469914040099</v>
      </c>
      <c r="G83" s="127">
        <v>3.7951273532668801</v>
      </c>
      <c r="H83" s="127">
        <v>3.51388888888888</v>
      </c>
    </row>
    <row r="84" spans="1:8" x14ac:dyDescent="0.25">
      <c r="A84" s="253" t="s">
        <v>681</v>
      </c>
      <c r="B84" s="101">
        <v>1011</v>
      </c>
      <c r="C84" s="101">
        <v>877</v>
      </c>
      <c r="D84" s="101">
        <v>134</v>
      </c>
      <c r="E84" s="157">
        <f t="shared" si="3"/>
        <v>0.86745796241345208</v>
      </c>
      <c r="F84" s="259">
        <v>3.7121661721068202</v>
      </c>
      <c r="G84" s="127">
        <v>3.7696693272519899</v>
      </c>
      <c r="H84" s="127">
        <v>3.3358208955223798</v>
      </c>
    </row>
    <row r="85" spans="1:8" x14ac:dyDescent="0.25">
      <c r="A85" s="253" t="s">
        <v>682</v>
      </c>
      <c r="B85" s="101">
        <v>977</v>
      </c>
      <c r="C85" s="101">
        <v>858</v>
      </c>
      <c r="D85" s="101">
        <v>119</v>
      </c>
      <c r="E85" s="157">
        <f t="shared" si="3"/>
        <v>0.87819856704196519</v>
      </c>
      <c r="F85" s="259">
        <v>3.6540429887410402</v>
      </c>
      <c r="G85" s="127">
        <v>3.7668997668997601</v>
      </c>
      <c r="H85" s="127">
        <v>2.8403361344537799</v>
      </c>
    </row>
    <row r="86" spans="1:8" x14ac:dyDescent="0.25">
      <c r="A86" s="253" t="s">
        <v>683</v>
      </c>
      <c r="B86" s="101">
        <v>624</v>
      </c>
      <c r="C86" s="101">
        <v>554</v>
      </c>
      <c r="D86" s="101">
        <v>70</v>
      </c>
      <c r="E86" s="157">
        <f t="shared" si="3"/>
        <v>0.88782051282051277</v>
      </c>
      <c r="F86" s="259">
        <v>3.92948717948717</v>
      </c>
      <c r="G86" s="127">
        <v>4.1137184115523402</v>
      </c>
      <c r="H86" s="127">
        <v>2.4714285714285702</v>
      </c>
    </row>
    <row r="87" spans="1:8" x14ac:dyDescent="0.25">
      <c r="A87" s="107" t="s">
        <v>65</v>
      </c>
      <c r="B87" s="133">
        <v>590</v>
      </c>
      <c r="C87" s="133">
        <v>508</v>
      </c>
      <c r="D87" s="133">
        <v>82</v>
      </c>
      <c r="E87" s="157">
        <f t="shared" si="3"/>
        <v>0.86101694915254234</v>
      </c>
      <c r="F87" s="260">
        <v>4.1423728813559304</v>
      </c>
      <c r="G87" s="134">
        <v>4.3779527559055103</v>
      </c>
      <c r="H87" s="134">
        <v>2.6829268292682902</v>
      </c>
    </row>
    <row r="88" spans="1:8" ht="15.75" thickBot="1" x14ac:dyDescent="0.3">
      <c r="A88" s="251" t="s">
        <v>6</v>
      </c>
      <c r="B88" s="99">
        <v>13837</v>
      </c>
      <c r="C88" s="99">
        <v>12149</v>
      </c>
      <c r="D88" s="99">
        <v>1688</v>
      </c>
      <c r="E88" s="158">
        <f t="shared" si="3"/>
        <v>0.87800823878008238</v>
      </c>
      <c r="F88" s="261">
        <v>3.7995085284764301</v>
      </c>
      <c r="G88" s="66">
        <v>3.9308528152782301</v>
      </c>
      <c r="H88" s="66">
        <v>2.8542654028436001</v>
      </c>
    </row>
    <row r="89" spans="1:8" ht="15.75" thickBot="1" x14ac:dyDescent="0.3">
      <c r="A89" s="131"/>
      <c r="B89" s="375" t="s">
        <v>105</v>
      </c>
      <c r="C89" s="375"/>
      <c r="D89" s="375"/>
      <c r="E89" s="375"/>
      <c r="F89" s="375"/>
      <c r="G89" s="375"/>
      <c r="H89" s="375"/>
    </row>
    <row r="90" spans="1:8" x14ac:dyDescent="0.25">
      <c r="A90" s="253">
        <v>0</v>
      </c>
      <c r="B90" s="101">
        <v>224</v>
      </c>
      <c r="C90" s="101">
        <v>205</v>
      </c>
      <c r="D90" s="101">
        <v>19</v>
      </c>
      <c r="E90" s="157">
        <f>C90/B90</f>
        <v>0.9151785714285714</v>
      </c>
      <c r="F90" s="259">
        <v>10.808035714285699</v>
      </c>
      <c r="G90" s="127">
        <v>11.009756097560899</v>
      </c>
      <c r="H90" s="127">
        <v>8.6315789473684195</v>
      </c>
    </row>
    <row r="91" spans="1:8" x14ac:dyDescent="0.25">
      <c r="A91" s="253" t="s">
        <v>56</v>
      </c>
      <c r="B91" s="101">
        <v>224</v>
      </c>
      <c r="C91" s="101">
        <v>209</v>
      </c>
      <c r="D91" s="101">
        <v>15</v>
      </c>
      <c r="E91" s="157">
        <f t="shared" ref="E91:E109" si="4">C91/B91</f>
        <v>0.9330357142857143</v>
      </c>
      <c r="F91" s="259">
        <v>6.9241071428571397</v>
      </c>
      <c r="G91" s="127">
        <v>7.18660287081339</v>
      </c>
      <c r="H91" s="127">
        <v>3.2666666666666599</v>
      </c>
    </row>
    <row r="92" spans="1:8" x14ac:dyDescent="0.25">
      <c r="A92" s="253" t="s">
        <v>668</v>
      </c>
      <c r="B92" s="101">
        <v>168</v>
      </c>
      <c r="C92" s="101">
        <v>135</v>
      </c>
      <c r="D92" s="101">
        <v>33</v>
      </c>
      <c r="E92" s="157">
        <f t="shared" si="4"/>
        <v>0.8035714285714286</v>
      </c>
      <c r="F92" s="259">
        <v>5.4880952380952301</v>
      </c>
      <c r="G92" s="127">
        <v>6.1925925925925904</v>
      </c>
      <c r="H92" s="127">
        <v>2.6060606060606002</v>
      </c>
    </row>
    <row r="93" spans="1:8" x14ac:dyDescent="0.25">
      <c r="A93" s="253" t="s">
        <v>669</v>
      </c>
      <c r="B93" s="101">
        <v>153</v>
      </c>
      <c r="C93" s="101">
        <v>89</v>
      </c>
      <c r="D93" s="101">
        <v>64</v>
      </c>
      <c r="E93" s="157">
        <f t="shared" si="4"/>
        <v>0.5816993464052288</v>
      </c>
      <c r="F93" s="259">
        <v>4.3071895424836599</v>
      </c>
      <c r="G93" s="127">
        <v>5.6966292134831402</v>
      </c>
      <c r="H93" s="127">
        <v>2.375</v>
      </c>
    </row>
    <row r="94" spans="1:8" x14ac:dyDescent="0.25">
      <c r="A94" s="253" t="s">
        <v>670</v>
      </c>
      <c r="B94" s="101">
        <v>187</v>
      </c>
      <c r="C94" s="101">
        <v>95</v>
      </c>
      <c r="D94" s="101">
        <v>92</v>
      </c>
      <c r="E94" s="157">
        <f t="shared" si="4"/>
        <v>0.50802139037433158</v>
      </c>
      <c r="F94" s="259">
        <v>4.49189189189189</v>
      </c>
      <c r="G94" s="127">
        <v>6.0315789473684198</v>
      </c>
      <c r="H94" s="127">
        <v>2.86666666666666</v>
      </c>
    </row>
    <row r="95" spans="1:8" x14ac:dyDescent="0.25">
      <c r="A95" s="253" t="s">
        <v>671</v>
      </c>
      <c r="B95" s="101">
        <v>93</v>
      </c>
      <c r="C95" s="101">
        <v>63</v>
      </c>
      <c r="D95" s="101">
        <v>30</v>
      </c>
      <c r="E95" s="157">
        <f t="shared" si="4"/>
        <v>0.67741935483870963</v>
      </c>
      <c r="F95" s="259">
        <v>7.63043478260869</v>
      </c>
      <c r="G95" s="127">
        <v>9.6984126984126906</v>
      </c>
      <c r="H95" s="127">
        <v>3.13793103448275</v>
      </c>
    </row>
    <row r="96" spans="1:8" x14ac:dyDescent="0.25">
      <c r="A96" s="253" t="s">
        <v>672</v>
      </c>
      <c r="B96" s="101">
        <v>109</v>
      </c>
      <c r="C96" s="101">
        <v>77</v>
      </c>
      <c r="D96" s="101">
        <v>32</v>
      </c>
      <c r="E96" s="157">
        <f t="shared" si="4"/>
        <v>0.70642201834862384</v>
      </c>
      <c r="F96" s="259">
        <v>6.0370370370370301</v>
      </c>
      <c r="G96" s="127">
        <v>7.1688311688311597</v>
      </c>
      <c r="H96" s="127">
        <v>3.2258064516128999</v>
      </c>
    </row>
    <row r="97" spans="1:8" x14ac:dyDescent="0.25">
      <c r="A97" s="253" t="s">
        <v>673</v>
      </c>
      <c r="B97" s="101">
        <v>161</v>
      </c>
      <c r="C97" s="101">
        <v>126</v>
      </c>
      <c r="D97" s="101">
        <v>35</v>
      </c>
      <c r="E97" s="157">
        <f t="shared" si="4"/>
        <v>0.78260869565217395</v>
      </c>
      <c r="F97" s="259">
        <v>8.74050632911392</v>
      </c>
      <c r="G97" s="127">
        <v>9.7759999999999998</v>
      </c>
      <c r="H97" s="127">
        <v>4.8181818181818103</v>
      </c>
    </row>
    <row r="98" spans="1:8" x14ac:dyDescent="0.25">
      <c r="A98" s="253" t="s">
        <v>674</v>
      </c>
      <c r="B98" s="101">
        <v>180</v>
      </c>
      <c r="C98" s="101">
        <v>138</v>
      </c>
      <c r="D98" s="101">
        <v>42</v>
      </c>
      <c r="E98" s="157">
        <f t="shared" si="4"/>
        <v>0.76666666666666672</v>
      </c>
      <c r="F98" s="259">
        <v>7.6553672316384098</v>
      </c>
      <c r="G98" s="127">
        <v>8.6811594202898501</v>
      </c>
      <c r="H98" s="127">
        <v>4.0256410256410202</v>
      </c>
    </row>
    <row r="99" spans="1:8" x14ac:dyDescent="0.25">
      <c r="A99" s="253" t="s">
        <v>675</v>
      </c>
      <c r="B99" s="101">
        <v>326</v>
      </c>
      <c r="C99" s="101">
        <v>253</v>
      </c>
      <c r="D99" s="101">
        <v>73</v>
      </c>
      <c r="E99" s="157">
        <f t="shared" si="4"/>
        <v>0.7760736196319018</v>
      </c>
      <c r="F99" s="259">
        <v>8.6666666666666607</v>
      </c>
      <c r="G99" s="127">
        <v>9.7936507936507908</v>
      </c>
      <c r="H99" s="127">
        <v>4.7222222222222197</v>
      </c>
    </row>
    <row r="100" spans="1:8" x14ac:dyDescent="0.25">
      <c r="A100" s="253" t="s">
        <v>676</v>
      </c>
      <c r="B100" s="101">
        <v>508</v>
      </c>
      <c r="C100" s="101">
        <v>409</v>
      </c>
      <c r="D100" s="101">
        <v>99</v>
      </c>
      <c r="E100" s="157">
        <f t="shared" si="4"/>
        <v>0.80511811023622049</v>
      </c>
      <c r="F100" s="259">
        <v>8.9881422924901102</v>
      </c>
      <c r="G100" s="127">
        <v>10.061124694376501</v>
      </c>
      <c r="H100" s="127">
        <v>4.4639175257731898</v>
      </c>
    </row>
    <row r="101" spans="1:8" x14ac:dyDescent="0.25">
      <c r="A101" s="253" t="s">
        <v>677</v>
      </c>
      <c r="B101" s="101">
        <v>713</v>
      </c>
      <c r="C101" s="101">
        <v>571</v>
      </c>
      <c r="D101" s="101">
        <v>142</v>
      </c>
      <c r="E101" s="157">
        <f t="shared" si="4"/>
        <v>0.80084151472650766</v>
      </c>
      <c r="F101" s="259">
        <v>8.7923728813559308</v>
      </c>
      <c r="G101" s="127">
        <v>9.7845884413309907</v>
      </c>
      <c r="H101" s="127">
        <v>4.6569343065693403</v>
      </c>
    </row>
    <row r="102" spans="1:8" x14ac:dyDescent="0.25">
      <c r="A102" s="253" t="s">
        <v>678</v>
      </c>
      <c r="B102" s="101">
        <v>1070</v>
      </c>
      <c r="C102" s="101">
        <v>875</v>
      </c>
      <c r="D102" s="101">
        <v>195</v>
      </c>
      <c r="E102" s="157">
        <f t="shared" si="4"/>
        <v>0.81775700934579443</v>
      </c>
      <c r="F102" s="259">
        <v>9.3739456419868699</v>
      </c>
      <c r="G102" s="127">
        <v>10.411899313501101</v>
      </c>
      <c r="H102" s="127">
        <v>4.6735751295336696</v>
      </c>
    </row>
    <row r="103" spans="1:8" x14ac:dyDescent="0.25">
      <c r="A103" s="253" t="s">
        <v>679</v>
      </c>
      <c r="B103" s="101">
        <v>1394</v>
      </c>
      <c r="C103" s="101">
        <v>1165</v>
      </c>
      <c r="D103" s="101">
        <v>229</v>
      </c>
      <c r="E103" s="157">
        <f t="shared" si="4"/>
        <v>0.83572453371592537</v>
      </c>
      <c r="F103" s="259">
        <v>9.3525594808940102</v>
      </c>
      <c r="G103" s="127">
        <v>10.3121238177128</v>
      </c>
      <c r="H103" s="127">
        <v>4.37053571428571</v>
      </c>
    </row>
    <row r="104" spans="1:8" x14ac:dyDescent="0.25">
      <c r="A104" s="253" t="s">
        <v>680</v>
      </c>
      <c r="B104" s="101">
        <v>2205</v>
      </c>
      <c r="C104" s="101">
        <v>1838</v>
      </c>
      <c r="D104" s="101">
        <v>367</v>
      </c>
      <c r="E104" s="157">
        <f t="shared" si="4"/>
        <v>0.8335600907029479</v>
      </c>
      <c r="F104" s="259">
        <v>9.4513193812556793</v>
      </c>
      <c r="G104" s="127">
        <v>10.459105779716401</v>
      </c>
      <c r="H104" s="127">
        <v>4.3736263736263696</v>
      </c>
    </row>
    <row r="105" spans="1:8" x14ac:dyDescent="0.25">
      <c r="A105" s="253" t="s">
        <v>681</v>
      </c>
      <c r="B105" s="101">
        <v>2635</v>
      </c>
      <c r="C105" s="101">
        <v>2179</v>
      </c>
      <c r="D105" s="101">
        <v>456</v>
      </c>
      <c r="E105" s="157">
        <f t="shared" si="4"/>
        <v>0.82694497153700186</v>
      </c>
      <c r="F105" s="259">
        <v>9.9744956223829409</v>
      </c>
      <c r="G105" s="127">
        <v>11.134588883785</v>
      </c>
      <c r="H105" s="127">
        <v>4.3622222222222202</v>
      </c>
    </row>
    <row r="106" spans="1:8" x14ac:dyDescent="0.25">
      <c r="A106" s="253" t="s">
        <v>682</v>
      </c>
      <c r="B106" s="101">
        <v>2198</v>
      </c>
      <c r="C106" s="101">
        <v>1657</v>
      </c>
      <c r="D106" s="101">
        <v>541</v>
      </c>
      <c r="E106" s="157">
        <f t="shared" si="4"/>
        <v>0.75386715195632392</v>
      </c>
      <c r="F106" s="259">
        <v>9.8454172366620991</v>
      </c>
      <c r="G106" s="127">
        <v>11.639661426844</v>
      </c>
      <c r="H106" s="127">
        <v>4.3395176252319096</v>
      </c>
    </row>
    <row r="107" spans="1:8" x14ac:dyDescent="0.25">
      <c r="A107" s="253" t="s">
        <v>683</v>
      </c>
      <c r="B107" s="101">
        <v>804</v>
      </c>
      <c r="C107" s="101">
        <v>480</v>
      </c>
      <c r="D107" s="101">
        <v>324</v>
      </c>
      <c r="E107" s="157">
        <f t="shared" si="4"/>
        <v>0.59701492537313428</v>
      </c>
      <c r="F107" s="259">
        <v>8.5902255639097707</v>
      </c>
      <c r="G107" s="127">
        <v>10.6597077244258</v>
      </c>
      <c r="H107" s="127">
        <v>5.4827586206896504</v>
      </c>
    </row>
    <row r="108" spans="1:8" x14ac:dyDescent="0.25">
      <c r="A108" s="107" t="s">
        <v>65</v>
      </c>
      <c r="B108" s="133">
        <v>308</v>
      </c>
      <c r="C108" s="133">
        <v>128</v>
      </c>
      <c r="D108" s="133">
        <v>180</v>
      </c>
      <c r="E108" s="157">
        <f t="shared" si="4"/>
        <v>0.41558441558441561</v>
      </c>
      <c r="F108" s="260">
        <v>6.7843137254901897</v>
      </c>
      <c r="G108" s="134">
        <v>9.5590551181102299</v>
      </c>
      <c r="H108" s="134">
        <v>4.8156424581005499</v>
      </c>
    </row>
    <row r="109" spans="1:8" ht="15.75" thickBot="1" x14ac:dyDescent="0.3">
      <c r="A109" s="251" t="s">
        <v>6</v>
      </c>
      <c r="B109" s="99">
        <v>13660</v>
      </c>
      <c r="C109" s="99">
        <v>10692</v>
      </c>
      <c r="D109" s="99">
        <v>2968</v>
      </c>
      <c r="E109" s="158">
        <f t="shared" si="4"/>
        <v>0.7827232796486091</v>
      </c>
      <c r="F109" s="261">
        <v>9.1544512239947</v>
      </c>
      <c r="G109" s="66">
        <v>10.445391532409101</v>
      </c>
      <c r="H109" s="66">
        <v>4.4458489921421203</v>
      </c>
    </row>
    <row r="110" spans="1:8" ht="15.75" thickBot="1" x14ac:dyDescent="0.3">
      <c r="A110" s="131"/>
      <c r="B110" s="375" t="s">
        <v>1155</v>
      </c>
      <c r="C110" s="375"/>
      <c r="D110" s="375"/>
      <c r="E110" s="375"/>
      <c r="F110" s="375"/>
      <c r="G110" s="375"/>
      <c r="H110" s="375"/>
    </row>
    <row r="111" spans="1:8" x14ac:dyDescent="0.25">
      <c r="A111" s="253">
        <v>0</v>
      </c>
      <c r="B111" s="101" t="s">
        <v>138</v>
      </c>
      <c r="C111" s="101" t="s">
        <v>138</v>
      </c>
      <c r="D111" s="101" t="s">
        <v>138</v>
      </c>
      <c r="E111" s="101" t="s">
        <v>138</v>
      </c>
      <c r="F111" s="101" t="s">
        <v>138</v>
      </c>
      <c r="G111" s="101" t="s">
        <v>138</v>
      </c>
      <c r="H111" s="101" t="s">
        <v>138</v>
      </c>
    </row>
    <row r="112" spans="1:8" x14ac:dyDescent="0.25">
      <c r="A112" s="253" t="s">
        <v>56</v>
      </c>
      <c r="B112" s="101" t="s">
        <v>138</v>
      </c>
      <c r="C112" s="101" t="s">
        <v>138</v>
      </c>
      <c r="D112" s="101" t="s">
        <v>138</v>
      </c>
      <c r="E112" s="101" t="s">
        <v>138</v>
      </c>
      <c r="F112" s="101" t="s">
        <v>138</v>
      </c>
      <c r="G112" s="101" t="s">
        <v>138</v>
      </c>
      <c r="H112" s="101" t="s">
        <v>138</v>
      </c>
    </row>
    <row r="113" spans="1:8" x14ac:dyDescent="0.25">
      <c r="A113" s="253" t="s">
        <v>668</v>
      </c>
      <c r="B113" s="101" t="s">
        <v>138</v>
      </c>
      <c r="C113" s="101" t="s">
        <v>138</v>
      </c>
      <c r="D113" s="101" t="s">
        <v>138</v>
      </c>
      <c r="E113" s="101" t="s">
        <v>138</v>
      </c>
      <c r="F113" s="101" t="s">
        <v>138</v>
      </c>
      <c r="G113" s="101" t="s">
        <v>138</v>
      </c>
      <c r="H113" s="101" t="s">
        <v>138</v>
      </c>
    </row>
    <row r="114" spans="1:8" x14ac:dyDescent="0.25">
      <c r="A114" s="253" t="s">
        <v>669</v>
      </c>
      <c r="B114" s="101">
        <v>41</v>
      </c>
      <c r="C114" s="101">
        <v>33</v>
      </c>
      <c r="D114" s="101">
        <v>8</v>
      </c>
      <c r="E114" s="157">
        <f t="shared" ref="E114:E130" si="5">C114/B114</f>
        <v>0.80487804878048785</v>
      </c>
      <c r="F114" s="259">
        <v>2.35</v>
      </c>
      <c r="G114" s="127">
        <v>2.375</v>
      </c>
      <c r="H114" s="127">
        <v>2.25</v>
      </c>
    </row>
    <row r="115" spans="1:8" x14ac:dyDescent="0.25">
      <c r="A115" s="253" t="s">
        <v>670</v>
      </c>
      <c r="B115" s="101">
        <v>739</v>
      </c>
      <c r="C115" s="101">
        <v>493</v>
      </c>
      <c r="D115" s="101">
        <v>246</v>
      </c>
      <c r="E115" s="157">
        <f t="shared" si="5"/>
        <v>0.66711772665764546</v>
      </c>
      <c r="F115" s="259">
        <v>3.1644021739130399</v>
      </c>
      <c r="G115" s="127">
        <v>3.5061224489795899</v>
      </c>
      <c r="H115" s="127">
        <v>2.4837398373983701</v>
      </c>
    </row>
    <row r="116" spans="1:8" x14ac:dyDescent="0.25">
      <c r="A116" s="253" t="s">
        <v>671</v>
      </c>
      <c r="B116" s="101">
        <v>1531</v>
      </c>
      <c r="C116" s="101">
        <v>1000</v>
      </c>
      <c r="D116" s="101">
        <v>531</v>
      </c>
      <c r="E116" s="157">
        <f t="shared" si="5"/>
        <v>0.6531678641410843</v>
      </c>
      <c r="F116" s="259">
        <v>3.4807063440156898</v>
      </c>
      <c r="G116" s="127">
        <v>4.1420000000000003</v>
      </c>
      <c r="H116" s="127">
        <v>2.2306238185255198</v>
      </c>
    </row>
    <row r="117" spans="1:8" x14ac:dyDescent="0.25">
      <c r="A117" s="253" t="s">
        <v>672</v>
      </c>
      <c r="B117" s="101">
        <v>1535</v>
      </c>
      <c r="C117" s="101">
        <v>1056</v>
      </c>
      <c r="D117" s="101">
        <v>479</v>
      </c>
      <c r="E117" s="157">
        <f t="shared" si="5"/>
        <v>0.68794788273615637</v>
      </c>
      <c r="F117" s="259">
        <v>3.4555555555555499</v>
      </c>
      <c r="G117" s="127">
        <v>3.9402843601895698</v>
      </c>
      <c r="H117" s="127">
        <v>2.3789473684210498</v>
      </c>
    </row>
    <row r="118" spans="1:8" x14ac:dyDescent="0.25">
      <c r="A118" s="253" t="s">
        <v>673</v>
      </c>
      <c r="B118" s="101">
        <v>1973</v>
      </c>
      <c r="C118" s="101">
        <v>1393</v>
      </c>
      <c r="D118" s="101">
        <v>580</v>
      </c>
      <c r="E118" s="157">
        <f t="shared" si="5"/>
        <v>0.70603142422706533</v>
      </c>
      <c r="F118" s="259">
        <v>3.8004062976130002</v>
      </c>
      <c r="G118" s="127">
        <v>4.3508267433501002</v>
      </c>
      <c r="H118" s="127">
        <v>2.4757785467128</v>
      </c>
    </row>
    <row r="119" spans="1:8" x14ac:dyDescent="0.25">
      <c r="A119" s="253" t="s">
        <v>674</v>
      </c>
      <c r="B119" s="101">
        <v>2056</v>
      </c>
      <c r="C119" s="101">
        <v>1478</v>
      </c>
      <c r="D119" s="101">
        <v>578</v>
      </c>
      <c r="E119" s="157">
        <f t="shared" si="5"/>
        <v>0.7188715953307393</v>
      </c>
      <c r="F119" s="259">
        <v>4.0185185185185102</v>
      </c>
      <c r="G119" s="127">
        <v>4.5470548408936997</v>
      </c>
      <c r="H119" s="127">
        <v>2.6608695652173902</v>
      </c>
    </row>
    <row r="120" spans="1:8" x14ac:dyDescent="0.25">
      <c r="A120" s="253" t="s">
        <v>675</v>
      </c>
      <c r="B120" s="101">
        <v>2526</v>
      </c>
      <c r="C120" s="101">
        <v>1815</v>
      </c>
      <c r="D120" s="101">
        <v>711</v>
      </c>
      <c r="E120" s="157">
        <f t="shared" si="5"/>
        <v>0.71852731591448926</v>
      </c>
      <c r="F120" s="259">
        <v>3.7904761904761899</v>
      </c>
      <c r="G120" s="127">
        <v>4.17906336088154</v>
      </c>
      <c r="H120" s="127">
        <v>2.79007092198581</v>
      </c>
    </row>
    <row r="121" spans="1:8" x14ac:dyDescent="0.25">
      <c r="A121" s="253" t="s">
        <v>676</v>
      </c>
      <c r="B121" s="101">
        <v>3066</v>
      </c>
      <c r="C121" s="101">
        <v>2265</v>
      </c>
      <c r="D121" s="101">
        <v>801</v>
      </c>
      <c r="E121" s="157">
        <f t="shared" si="5"/>
        <v>0.73874755381604695</v>
      </c>
      <c r="F121" s="259">
        <v>4.2054301602878601</v>
      </c>
      <c r="G121" s="127">
        <v>4.7128318584070801</v>
      </c>
      <c r="H121" s="127">
        <v>2.7666248431618499</v>
      </c>
    </row>
    <row r="122" spans="1:8" x14ac:dyDescent="0.25">
      <c r="A122" s="253" t="s">
        <v>677</v>
      </c>
      <c r="B122" s="101">
        <v>2408</v>
      </c>
      <c r="C122" s="101">
        <v>1768</v>
      </c>
      <c r="D122" s="101">
        <v>640</v>
      </c>
      <c r="E122" s="157">
        <f t="shared" si="5"/>
        <v>0.73421926910299007</v>
      </c>
      <c r="F122" s="259">
        <v>4.4795833333333297</v>
      </c>
      <c r="G122" s="127">
        <v>4.9115646258503398</v>
      </c>
      <c r="H122" s="127">
        <v>3.2814465408804998</v>
      </c>
    </row>
    <row r="123" spans="1:8" x14ac:dyDescent="0.25">
      <c r="A123" s="253" t="s">
        <v>678</v>
      </c>
      <c r="B123" s="101">
        <v>2480</v>
      </c>
      <c r="C123" s="101">
        <v>1814</v>
      </c>
      <c r="D123" s="101">
        <v>666</v>
      </c>
      <c r="E123" s="157">
        <f t="shared" si="5"/>
        <v>0.7314516129032258</v>
      </c>
      <c r="F123" s="259">
        <v>4.4366424535915998</v>
      </c>
      <c r="G123" s="127">
        <v>4.7637969094922701</v>
      </c>
      <c r="H123" s="127">
        <v>3.5465465465465398</v>
      </c>
    </row>
    <row r="124" spans="1:8" x14ac:dyDescent="0.25">
      <c r="A124" s="253" t="s">
        <v>679</v>
      </c>
      <c r="B124" s="101">
        <v>2189</v>
      </c>
      <c r="C124" s="101">
        <v>1645</v>
      </c>
      <c r="D124" s="101">
        <v>544</v>
      </c>
      <c r="E124" s="157">
        <f t="shared" si="5"/>
        <v>0.75148469620831426</v>
      </c>
      <c r="F124" s="259">
        <v>4.8180155464106003</v>
      </c>
      <c r="G124" s="127">
        <v>5.18928788800973</v>
      </c>
      <c r="H124" s="127">
        <v>3.6966911764705799</v>
      </c>
    </row>
    <row r="125" spans="1:8" x14ac:dyDescent="0.25">
      <c r="A125" s="253" t="s">
        <v>680</v>
      </c>
      <c r="B125" s="101">
        <v>2596</v>
      </c>
      <c r="C125" s="101">
        <v>1947</v>
      </c>
      <c r="D125" s="101">
        <v>649</v>
      </c>
      <c r="E125" s="157">
        <f t="shared" si="5"/>
        <v>0.75</v>
      </c>
      <c r="F125" s="259">
        <v>4.8794901506373103</v>
      </c>
      <c r="G125" s="127">
        <v>5.1234567901234502</v>
      </c>
      <c r="H125" s="127">
        <v>4.1441860465116198</v>
      </c>
    </row>
    <row r="126" spans="1:8" x14ac:dyDescent="0.25">
      <c r="A126" s="253" t="s">
        <v>681</v>
      </c>
      <c r="B126" s="101">
        <v>2732</v>
      </c>
      <c r="C126" s="101">
        <v>1977</v>
      </c>
      <c r="D126" s="101">
        <v>755</v>
      </c>
      <c r="E126" s="157">
        <f t="shared" si="5"/>
        <v>0.72364568081991221</v>
      </c>
      <c r="F126" s="259">
        <v>5.67413666421748</v>
      </c>
      <c r="G126" s="127">
        <v>6.0866700456158096</v>
      </c>
      <c r="H126" s="127">
        <v>4.5874499332443204</v>
      </c>
    </row>
    <row r="127" spans="1:8" x14ac:dyDescent="0.25">
      <c r="A127" s="253" t="s">
        <v>682</v>
      </c>
      <c r="B127" s="101">
        <v>2816</v>
      </c>
      <c r="C127" s="101">
        <v>1979</v>
      </c>
      <c r="D127" s="101">
        <v>837</v>
      </c>
      <c r="E127" s="157">
        <f t="shared" si="5"/>
        <v>0.70276988636363635</v>
      </c>
      <c r="F127" s="259">
        <v>6.0987522281639901</v>
      </c>
      <c r="G127" s="127">
        <v>6.5696908261530602</v>
      </c>
      <c r="H127" s="127">
        <v>4.9819711538461497</v>
      </c>
    </row>
    <row r="128" spans="1:8" x14ac:dyDescent="0.25">
      <c r="A128" s="253" t="s">
        <v>683</v>
      </c>
      <c r="B128" s="101">
        <v>2213</v>
      </c>
      <c r="C128" s="101">
        <v>1410</v>
      </c>
      <c r="D128" s="101">
        <v>803</v>
      </c>
      <c r="E128" s="157">
        <f t="shared" si="5"/>
        <v>0.63714414821509269</v>
      </c>
      <c r="F128" s="259">
        <v>6.8760741745816301</v>
      </c>
      <c r="G128" s="127">
        <v>7.5482269503546098</v>
      </c>
      <c r="H128" s="127">
        <v>5.6928838951310796</v>
      </c>
    </row>
    <row r="129" spans="1:8" x14ac:dyDescent="0.25">
      <c r="A129" s="107" t="s">
        <v>65</v>
      </c>
      <c r="B129" s="133">
        <v>2830</v>
      </c>
      <c r="C129" s="133">
        <v>1622</v>
      </c>
      <c r="D129" s="133">
        <v>1208</v>
      </c>
      <c r="E129" s="157">
        <f t="shared" si="5"/>
        <v>0.57314487632508837</v>
      </c>
      <c r="F129" s="260">
        <v>7.4359065155807302</v>
      </c>
      <c r="G129" s="134">
        <v>8.9191856878469995</v>
      </c>
      <c r="H129" s="134">
        <v>5.4372402327514502</v>
      </c>
    </row>
    <row r="130" spans="1:8" ht="15.75" thickBot="1" x14ac:dyDescent="0.3">
      <c r="A130" s="251" t="s">
        <v>6</v>
      </c>
      <c r="B130" s="99">
        <v>33731</v>
      </c>
      <c r="C130" s="99">
        <v>23695</v>
      </c>
      <c r="D130" s="99">
        <v>10036</v>
      </c>
      <c r="E130" s="158">
        <f t="shared" si="5"/>
        <v>0.70246953840680681</v>
      </c>
      <c r="F130" s="261">
        <v>4.8987488484055897</v>
      </c>
      <c r="G130" s="66">
        <v>5.3656382079459002</v>
      </c>
      <c r="H130" s="66">
        <v>3.7928721593753099</v>
      </c>
    </row>
    <row r="131" spans="1:8" ht="15.75" thickBot="1" x14ac:dyDescent="0.3">
      <c r="A131" s="131"/>
      <c r="B131" s="375" t="s">
        <v>112</v>
      </c>
      <c r="C131" s="375"/>
      <c r="D131" s="375"/>
      <c r="E131" s="375"/>
      <c r="F131" s="375"/>
      <c r="G131" s="375"/>
      <c r="H131" s="375"/>
    </row>
    <row r="132" spans="1:8" x14ac:dyDescent="0.25">
      <c r="A132" s="253">
        <v>0</v>
      </c>
      <c r="B132" s="101">
        <v>202</v>
      </c>
      <c r="C132" s="101">
        <v>111</v>
      </c>
      <c r="D132" s="101">
        <v>91</v>
      </c>
      <c r="E132" s="157">
        <f>C132/B132</f>
        <v>0.54950495049504955</v>
      </c>
      <c r="F132" s="127">
        <v>4.9950495049504902</v>
      </c>
      <c r="G132" s="127">
        <v>6.9549549549549496</v>
      </c>
      <c r="H132" s="127">
        <v>2.6043956043956</v>
      </c>
    </row>
    <row r="133" spans="1:8" x14ac:dyDescent="0.25">
      <c r="A133" s="253" t="s">
        <v>56</v>
      </c>
      <c r="B133" s="101">
        <v>400</v>
      </c>
      <c r="C133" s="101">
        <v>240</v>
      </c>
      <c r="D133" s="101">
        <v>160</v>
      </c>
      <c r="E133" s="157">
        <f t="shared" ref="E133:E151" si="6">C133/B133</f>
        <v>0.6</v>
      </c>
      <c r="F133" s="127">
        <v>5.03258145363408</v>
      </c>
      <c r="G133" s="127">
        <v>6.1087866108786599</v>
      </c>
      <c r="H133" s="127">
        <v>3.4249999999999998</v>
      </c>
    </row>
    <row r="134" spans="1:8" x14ac:dyDescent="0.25">
      <c r="A134" s="253" t="s">
        <v>668</v>
      </c>
      <c r="B134" s="101">
        <v>748</v>
      </c>
      <c r="C134" s="101">
        <v>436</v>
      </c>
      <c r="D134" s="101">
        <v>312</v>
      </c>
      <c r="E134" s="157">
        <f t="shared" si="6"/>
        <v>0.58288770053475936</v>
      </c>
      <c r="F134" s="127">
        <v>3.99866310160427</v>
      </c>
      <c r="G134" s="127">
        <v>4.5458715596330199</v>
      </c>
      <c r="H134" s="127">
        <v>3.2339743589743501</v>
      </c>
    </row>
    <row r="135" spans="1:8" x14ac:dyDescent="0.25">
      <c r="A135" s="253" t="s">
        <v>669</v>
      </c>
      <c r="B135" s="101">
        <v>1582</v>
      </c>
      <c r="C135" s="101">
        <v>1066</v>
      </c>
      <c r="D135" s="101">
        <v>516</v>
      </c>
      <c r="E135" s="157">
        <f t="shared" si="6"/>
        <v>0.67383059418457647</v>
      </c>
      <c r="F135" s="127">
        <v>4.3697850821744604</v>
      </c>
      <c r="G135" s="127">
        <v>4.8151969981238203</v>
      </c>
      <c r="H135" s="127">
        <v>3.4496124031007702</v>
      </c>
    </row>
    <row r="136" spans="1:8" x14ac:dyDescent="0.25">
      <c r="A136" s="253" t="s">
        <v>670</v>
      </c>
      <c r="B136" s="101">
        <v>2893</v>
      </c>
      <c r="C136" s="101">
        <v>2343</v>
      </c>
      <c r="D136" s="101">
        <v>550</v>
      </c>
      <c r="E136" s="157">
        <f t="shared" si="6"/>
        <v>0.8098859315589354</v>
      </c>
      <c r="F136" s="127">
        <v>3.53268765133171</v>
      </c>
      <c r="G136" s="127">
        <v>3.6740709098675701</v>
      </c>
      <c r="H136" s="127">
        <v>2.9309090909090898</v>
      </c>
    </row>
    <row r="137" spans="1:8" x14ac:dyDescent="0.25">
      <c r="A137" s="253" t="s">
        <v>671</v>
      </c>
      <c r="B137" s="101">
        <v>2693</v>
      </c>
      <c r="C137" s="101">
        <v>2233</v>
      </c>
      <c r="D137" s="101">
        <v>460</v>
      </c>
      <c r="E137" s="157">
        <f t="shared" si="6"/>
        <v>0.82918678054214634</v>
      </c>
      <c r="F137" s="127">
        <v>2.7217682020802298</v>
      </c>
      <c r="G137" s="127">
        <v>2.8248992386923399</v>
      </c>
      <c r="H137" s="127">
        <v>2.2200435729847401</v>
      </c>
    </row>
    <row r="138" spans="1:8" x14ac:dyDescent="0.25">
      <c r="A138" s="253" t="s">
        <v>672</v>
      </c>
      <c r="B138" s="101">
        <v>2783</v>
      </c>
      <c r="C138" s="101">
        <v>2279</v>
      </c>
      <c r="D138" s="101">
        <v>504</v>
      </c>
      <c r="E138" s="157">
        <f t="shared" si="6"/>
        <v>0.81890046712181097</v>
      </c>
      <c r="F138" s="127">
        <v>2.6472491909385099</v>
      </c>
      <c r="G138" s="127">
        <v>2.73705004389815</v>
      </c>
      <c r="H138" s="127">
        <v>2.24055666003976</v>
      </c>
    </row>
    <row r="139" spans="1:8" x14ac:dyDescent="0.25">
      <c r="A139" s="253" t="s">
        <v>673</v>
      </c>
      <c r="B139" s="101">
        <v>3424</v>
      </c>
      <c r="C139" s="101">
        <v>2826</v>
      </c>
      <c r="D139" s="101">
        <v>598</v>
      </c>
      <c r="E139" s="157">
        <f t="shared" si="6"/>
        <v>0.82535046728971961</v>
      </c>
      <c r="F139" s="127">
        <v>2.68100673105062</v>
      </c>
      <c r="G139" s="127">
        <v>2.7121588089330002</v>
      </c>
      <c r="H139" s="127">
        <v>2.5335570469798601</v>
      </c>
    </row>
    <row r="140" spans="1:8" x14ac:dyDescent="0.25">
      <c r="A140" s="253" t="s">
        <v>674</v>
      </c>
      <c r="B140" s="101">
        <v>3997</v>
      </c>
      <c r="C140" s="101">
        <v>3300</v>
      </c>
      <c r="D140" s="101">
        <v>697</v>
      </c>
      <c r="E140" s="157">
        <f t="shared" si="6"/>
        <v>0.8256192144108081</v>
      </c>
      <c r="F140" s="127">
        <v>2.8426853707414801</v>
      </c>
      <c r="G140" s="127">
        <v>2.8856882959369301</v>
      </c>
      <c r="H140" s="127">
        <v>2.63832853025936</v>
      </c>
    </row>
    <row r="141" spans="1:8" x14ac:dyDescent="0.25">
      <c r="A141" s="253" t="s">
        <v>675</v>
      </c>
      <c r="B141" s="101">
        <v>5747</v>
      </c>
      <c r="C141" s="101">
        <v>4826</v>
      </c>
      <c r="D141" s="101">
        <v>921</v>
      </c>
      <c r="E141" s="157">
        <f t="shared" si="6"/>
        <v>0.83974247433443538</v>
      </c>
      <c r="F141" s="127">
        <v>3.0210948396094799</v>
      </c>
      <c r="G141" s="127">
        <v>3.0418739635157501</v>
      </c>
      <c r="H141" s="127">
        <v>2.9111842105263102</v>
      </c>
    </row>
    <row r="142" spans="1:8" x14ac:dyDescent="0.25">
      <c r="A142" s="253" t="s">
        <v>676</v>
      </c>
      <c r="B142" s="101">
        <v>8913</v>
      </c>
      <c r="C142" s="101">
        <v>7617</v>
      </c>
      <c r="D142" s="101">
        <v>1296</v>
      </c>
      <c r="E142" s="157">
        <f t="shared" si="6"/>
        <v>0.85459441265567149</v>
      </c>
      <c r="F142" s="127">
        <v>3.2635832959137798</v>
      </c>
      <c r="G142" s="127">
        <v>3.3328956007879098</v>
      </c>
      <c r="H142" s="127">
        <v>2.8553750966744</v>
      </c>
    </row>
    <row r="143" spans="1:8" x14ac:dyDescent="0.25">
      <c r="A143" s="253" t="s">
        <v>677</v>
      </c>
      <c r="B143" s="101">
        <v>9802</v>
      </c>
      <c r="C143" s="101">
        <v>8444</v>
      </c>
      <c r="D143" s="101">
        <v>1358</v>
      </c>
      <c r="E143" s="157">
        <f t="shared" si="6"/>
        <v>0.86145684554172619</v>
      </c>
      <c r="F143" s="127">
        <v>3.6977836788887699</v>
      </c>
      <c r="G143" s="127">
        <v>3.86005450882806</v>
      </c>
      <c r="H143" s="127">
        <v>2.6849112426035502</v>
      </c>
    </row>
    <row r="144" spans="1:8" x14ac:dyDescent="0.25">
      <c r="A144" s="253" t="s">
        <v>678</v>
      </c>
      <c r="B144" s="101">
        <v>12346</v>
      </c>
      <c r="C144" s="101">
        <v>10815</v>
      </c>
      <c r="D144" s="101">
        <v>1531</v>
      </c>
      <c r="E144" s="157">
        <f t="shared" si="6"/>
        <v>0.87599222420217071</v>
      </c>
      <c r="F144" s="127">
        <v>4.37992221682061</v>
      </c>
      <c r="G144" s="127">
        <v>4.5659853879589303</v>
      </c>
      <c r="H144" s="127">
        <v>3.0640941792020899</v>
      </c>
    </row>
    <row r="145" spans="1:8" x14ac:dyDescent="0.25">
      <c r="A145" s="253" t="s">
        <v>679</v>
      </c>
      <c r="B145" s="101">
        <v>12133</v>
      </c>
      <c r="C145" s="101">
        <v>10670</v>
      </c>
      <c r="D145" s="101">
        <v>1463</v>
      </c>
      <c r="E145" s="157">
        <f t="shared" si="6"/>
        <v>0.8794197642792384</v>
      </c>
      <c r="F145" s="127">
        <v>5.2650771388499296</v>
      </c>
      <c r="G145" s="127">
        <v>5.5147679324894501</v>
      </c>
      <c r="H145" s="127">
        <v>3.4361263736263701</v>
      </c>
    </row>
    <row r="146" spans="1:8" x14ac:dyDescent="0.25">
      <c r="A146" s="253" t="s">
        <v>680</v>
      </c>
      <c r="B146" s="101">
        <v>14853</v>
      </c>
      <c r="C146" s="101">
        <v>13187</v>
      </c>
      <c r="D146" s="101">
        <v>1666</v>
      </c>
      <c r="E146" s="157">
        <f t="shared" si="6"/>
        <v>0.88783410758769277</v>
      </c>
      <c r="F146" s="127">
        <v>6.1398624966298101</v>
      </c>
      <c r="G146" s="127">
        <v>6.42968809288912</v>
      </c>
      <c r="H146" s="127">
        <v>3.8378541289933601</v>
      </c>
    </row>
    <row r="147" spans="1:8" x14ac:dyDescent="0.25">
      <c r="A147" s="253" t="s">
        <v>681</v>
      </c>
      <c r="B147" s="101">
        <v>16539</v>
      </c>
      <c r="C147" s="101">
        <v>14641</v>
      </c>
      <c r="D147" s="101">
        <v>1898</v>
      </c>
      <c r="E147" s="157">
        <f t="shared" si="6"/>
        <v>0.88524094564363021</v>
      </c>
      <c r="F147" s="127">
        <v>6.8874901652242304</v>
      </c>
      <c r="G147" s="127">
        <v>7.2250239169058297</v>
      </c>
      <c r="H147" s="127">
        <v>4.2726310217046004</v>
      </c>
    </row>
    <row r="148" spans="1:8" x14ac:dyDescent="0.25">
      <c r="A148" s="253" t="s">
        <v>682</v>
      </c>
      <c r="B148" s="101">
        <v>14122</v>
      </c>
      <c r="C148" s="101">
        <v>12078</v>
      </c>
      <c r="D148" s="101">
        <v>2044</v>
      </c>
      <c r="E148" s="157">
        <f t="shared" si="6"/>
        <v>0.85526129443421617</v>
      </c>
      <c r="F148" s="127">
        <v>7.4377037562012696</v>
      </c>
      <c r="G148" s="127">
        <v>7.8494614747307301</v>
      </c>
      <c r="H148" s="127">
        <v>5.0014705882352901</v>
      </c>
    </row>
    <row r="149" spans="1:8" x14ac:dyDescent="0.25">
      <c r="A149" s="253" t="s">
        <v>683</v>
      </c>
      <c r="B149" s="101">
        <v>6790</v>
      </c>
      <c r="C149" s="101">
        <v>5342</v>
      </c>
      <c r="D149" s="101">
        <v>1448</v>
      </c>
      <c r="E149" s="157">
        <f t="shared" si="6"/>
        <v>0.78674521354933724</v>
      </c>
      <c r="F149" s="127">
        <v>7.7154459539279303</v>
      </c>
      <c r="G149" s="127">
        <v>8.3439609902475596</v>
      </c>
      <c r="H149" s="127">
        <v>5.3881944444444398</v>
      </c>
    </row>
    <row r="150" spans="1:8" x14ac:dyDescent="0.25">
      <c r="A150" s="107" t="s">
        <v>65</v>
      </c>
      <c r="B150" s="133">
        <v>4558</v>
      </c>
      <c r="C150" s="133">
        <v>3055</v>
      </c>
      <c r="D150" s="133">
        <v>1503</v>
      </c>
      <c r="E150" s="157">
        <f t="shared" si="6"/>
        <v>0.67025010969723564</v>
      </c>
      <c r="F150" s="134">
        <v>7.2501655994700798</v>
      </c>
      <c r="G150" s="134">
        <v>8.1955233706385702</v>
      </c>
      <c r="H150" s="134">
        <v>5.3239436619718301</v>
      </c>
    </row>
    <row r="151" spans="1:8" ht="15.75" thickBot="1" x14ac:dyDescent="0.3">
      <c r="A151" s="251" t="s">
        <v>6</v>
      </c>
      <c r="B151" s="99">
        <v>124525</v>
      </c>
      <c r="C151" s="99">
        <v>105509</v>
      </c>
      <c r="D151" s="99">
        <v>19016</v>
      </c>
      <c r="E151" s="158">
        <f t="shared" si="6"/>
        <v>0.84729170849227065</v>
      </c>
      <c r="F151" s="261">
        <v>5.2563036696362504</v>
      </c>
      <c r="G151" s="261">
        <v>5.5303139523854599</v>
      </c>
      <c r="H151" s="66">
        <v>3.7311793897159702</v>
      </c>
    </row>
    <row r="152" spans="1:8" ht="15.75" thickBot="1" x14ac:dyDescent="0.3">
      <c r="A152" s="131"/>
      <c r="B152" s="375" t="s">
        <v>118</v>
      </c>
      <c r="C152" s="375"/>
      <c r="D152" s="375"/>
      <c r="E152" s="375"/>
      <c r="F152" s="375"/>
      <c r="G152" s="375"/>
      <c r="H152" s="375"/>
    </row>
    <row r="153" spans="1:8" x14ac:dyDescent="0.25">
      <c r="A153" s="253">
        <v>0</v>
      </c>
      <c r="B153" s="101">
        <v>8</v>
      </c>
      <c r="C153" s="101">
        <v>7</v>
      </c>
      <c r="D153" s="101">
        <v>1</v>
      </c>
      <c r="E153" s="157">
        <f>C153/B153</f>
        <v>0.875</v>
      </c>
      <c r="F153" s="259">
        <v>7.5</v>
      </c>
      <c r="G153" s="127">
        <v>8.1428571428571406</v>
      </c>
      <c r="H153" s="127">
        <v>3</v>
      </c>
    </row>
    <row r="154" spans="1:8" x14ac:dyDescent="0.25">
      <c r="A154" s="253" t="s">
        <v>56</v>
      </c>
      <c r="B154" s="101">
        <v>276</v>
      </c>
      <c r="C154" s="101">
        <v>253</v>
      </c>
      <c r="D154" s="101">
        <v>23</v>
      </c>
      <c r="E154" s="157">
        <f t="shared" ref="E154:E172" si="7">C154/B154</f>
        <v>0.91666666666666663</v>
      </c>
      <c r="F154" s="259">
        <v>4.8659420289854998</v>
      </c>
      <c r="G154" s="127">
        <v>5.10276679841897</v>
      </c>
      <c r="H154" s="127">
        <v>2.2608695652173898</v>
      </c>
    </row>
    <row r="155" spans="1:8" x14ac:dyDescent="0.25">
      <c r="A155" s="253" t="s">
        <v>668</v>
      </c>
      <c r="B155" s="101">
        <v>301</v>
      </c>
      <c r="C155" s="101">
        <v>269</v>
      </c>
      <c r="D155" s="101">
        <v>32</v>
      </c>
      <c r="E155" s="157">
        <f t="shared" si="7"/>
        <v>0.89368770764119598</v>
      </c>
      <c r="F155" s="259">
        <v>4.0866666666666598</v>
      </c>
      <c r="G155" s="127">
        <v>4.3022388059701404</v>
      </c>
      <c r="H155" s="127">
        <v>2.28125</v>
      </c>
    </row>
    <row r="156" spans="1:8" x14ac:dyDescent="0.25">
      <c r="A156" s="253" t="s">
        <v>669</v>
      </c>
      <c r="B156" s="101">
        <v>239</v>
      </c>
      <c r="C156" s="101">
        <v>203</v>
      </c>
      <c r="D156" s="101">
        <v>36</v>
      </c>
      <c r="E156" s="157">
        <f t="shared" si="7"/>
        <v>0.84937238493723854</v>
      </c>
      <c r="F156" s="259">
        <v>3.1297071129707099</v>
      </c>
      <c r="G156" s="127">
        <v>3.13793103448275</v>
      </c>
      <c r="H156" s="127">
        <v>3.0833333333333299</v>
      </c>
    </row>
    <row r="157" spans="1:8" x14ac:dyDescent="0.25">
      <c r="A157" s="253" t="s">
        <v>670</v>
      </c>
      <c r="B157" s="101">
        <v>746</v>
      </c>
      <c r="C157" s="101">
        <v>551</v>
      </c>
      <c r="D157" s="101">
        <v>195</v>
      </c>
      <c r="E157" s="157">
        <f t="shared" si="7"/>
        <v>0.73860589812332444</v>
      </c>
      <c r="F157" s="259">
        <v>2.7718120805369102</v>
      </c>
      <c r="G157" s="127">
        <v>2.5927272727272701</v>
      </c>
      <c r="H157" s="127">
        <v>3.2769230769230702</v>
      </c>
    </row>
    <row r="158" spans="1:8" x14ac:dyDescent="0.25">
      <c r="A158" s="253" t="s">
        <v>671</v>
      </c>
      <c r="B158" s="101">
        <v>1496</v>
      </c>
      <c r="C158" s="101">
        <v>829</v>
      </c>
      <c r="D158" s="101">
        <v>667</v>
      </c>
      <c r="E158" s="157">
        <f t="shared" si="7"/>
        <v>0.55414438502673802</v>
      </c>
      <c r="F158" s="259">
        <v>2.6668896321070199</v>
      </c>
      <c r="G158" s="127">
        <v>2.5036231884057898</v>
      </c>
      <c r="H158" s="127">
        <v>2.8695652173913002</v>
      </c>
    </row>
    <row r="159" spans="1:8" x14ac:dyDescent="0.25">
      <c r="A159" s="253" t="s">
        <v>672</v>
      </c>
      <c r="B159" s="101">
        <v>1711</v>
      </c>
      <c r="C159" s="101">
        <v>870</v>
      </c>
      <c r="D159" s="101">
        <v>841</v>
      </c>
      <c r="E159" s="157">
        <f t="shared" si="7"/>
        <v>0.50847457627118642</v>
      </c>
      <c r="F159" s="259">
        <v>2.70708845928529</v>
      </c>
      <c r="G159" s="127">
        <v>2.75</v>
      </c>
      <c r="H159" s="127">
        <v>2.6626936829558998</v>
      </c>
    </row>
    <row r="160" spans="1:8" x14ac:dyDescent="0.25">
      <c r="A160" s="253" t="s">
        <v>673</v>
      </c>
      <c r="B160" s="101">
        <v>2140</v>
      </c>
      <c r="C160" s="101">
        <v>1007</v>
      </c>
      <c r="D160" s="101">
        <v>1133</v>
      </c>
      <c r="E160" s="157">
        <f t="shared" si="7"/>
        <v>0.47056074766355138</v>
      </c>
      <c r="F160" s="259">
        <v>2.7019185774450101</v>
      </c>
      <c r="G160" s="127">
        <v>2.8748758689175702</v>
      </c>
      <c r="H160" s="127">
        <v>2.5477876106194599</v>
      </c>
    </row>
    <row r="161" spans="1:8" x14ac:dyDescent="0.25">
      <c r="A161" s="253" t="s">
        <v>674</v>
      </c>
      <c r="B161" s="101">
        <v>2511</v>
      </c>
      <c r="C161" s="101">
        <v>1129</v>
      </c>
      <c r="D161" s="101">
        <v>1382</v>
      </c>
      <c r="E161" s="157">
        <f t="shared" si="7"/>
        <v>0.44962166467542813</v>
      </c>
      <c r="F161" s="259">
        <v>2.81749201277955</v>
      </c>
      <c r="G161" s="127">
        <v>3.056</v>
      </c>
      <c r="H161" s="127">
        <v>2.6229151559100798</v>
      </c>
    </row>
    <row r="162" spans="1:8" x14ac:dyDescent="0.25">
      <c r="A162" s="253" t="s">
        <v>675</v>
      </c>
      <c r="B162" s="101">
        <v>2945</v>
      </c>
      <c r="C162" s="101">
        <v>1406</v>
      </c>
      <c r="D162" s="101">
        <v>1539</v>
      </c>
      <c r="E162" s="157">
        <f t="shared" si="7"/>
        <v>0.47741935483870968</v>
      </c>
      <c r="F162" s="259">
        <v>2.9632653061224401</v>
      </c>
      <c r="G162" s="127">
        <v>3.30391459074733</v>
      </c>
      <c r="H162" s="127">
        <v>2.6514657980455998</v>
      </c>
    </row>
    <row r="163" spans="1:8" x14ac:dyDescent="0.25">
      <c r="A163" s="253" t="s">
        <v>676</v>
      </c>
      <c r="B163" s="101">
        <v>4284</v>
      </c>
      <c r="C163" s="101">
        <v>2086</v>
      </c>
      <c r="D163" s="101">
        <v>2198</v>
      </c>
      <c r="E163" s="157">
        <f t="shared" si="7"/>
        <v>0.48692810457516339</v>
      </c>
      <c r="F163" s="259">
        <v>3.1457650912494102</v>
      </c>
      <c r="G163" s="127">
        <v>3.57712638154733</v>
      </c>
      <c r="H163" s="127">
        <v>2.73643410852713</v>
      </c>
    </row>
    <row r="164" spans="1:8" x14ac:dyDescent="0.25">
      <c r="A164" s="253" t="s">
        <v>677</v>
      </c>
      <c r="B164" s="101">
        <v>4594</v>
      </c>
      <c r="C164" s="101">
        <v>2344</v>
      </c>
      <c r="D164" s="101">
        <v>2250</v>
      </c>
      <c r="E164" s="157">
        <f t="shared" si="7"/>
        <v>0.51023073574227251</v>
      </c>
      <c r="F164" s="259">
        <v>3.3498364231188602</v>
      </c>
      <c r="G164" s="127">
        <v>3.8637916310845402</v>
      </c>
      <c r="H164" s="127">
        <v>2.8131966116807798</v>
      </c>
    </row>
    <row r="165" spans="1:8" x14ac:dyDescent="0.25">
      <c r="A165" s="253" t="s">
        <v>678</v>
      </c>
      <c r="B165" s="101">
        <v>5785</v>
      </c>
      <c r="C165" s="101">
        <v>3252</v>
      </c>
      <c r="D165" s="101">
        <v>2533</v>
      </c>
      <c r="E165" s="157">
        <f t="shared" si="7"/>
        <v>0.56214347450302504</v>
      </c>
      <c r="F165" s="259">
        <v>3.7628526917084901</v>
      </c>
      <c r="G165" s="127">
        <v>4.3929230769230703</v>
      </c>
      <c r="H165" s="127">
        <v>2.9525128611001099</v>
      </c>
    </row>
    <row r="166" spans="1:8" x14ac:dyDescent="0.25">
      <c r="A166" s="253" t="s">
        <v>679</v>
      </c>
      <c r="B166" s="101">
        <v>7104</v>
      </c>
      <c r="C166" s="101">
        <v>4106</v>
      </c>
      <c r="D166" s="101">
        <v>2998</v>
      </c>
      <c r="E166" s="157">
        <f t="shared" si="7"/>
        <v>0.57798423423423428</v>
      </c>
      <c r="F166" s="259">
        <v>3.9670097279007401</v>
      </c>
      <c r="G166" s="127">
        <v>4.61921014139444</v>
      </c>
      <c r="H166" s="127">
        <v>3.0725509862922098</v>
      </c>
    </row>
    <row r="167" spans="1:8" x14ac:dyDescent="0.25">
      <c r="A167" s="253" t="s">
        <v>680</v>
      </c>
      <c r="B167" s="101">
        <v>10596</v>
      </c>
      <c r="C167" s="101">
        <v>6484</v>
      </c>
      <c r="D167" s="101">
        <v>4112</v>
      </c>
      <c r="E167" s="157">
        <f t="shared" si="7"/>
        <v>0.61192902982257458</v>
      </c>
      <c r="F167" s="259">
        <v>4.3531524718782402</v>
      </c>
      <c r="G167" s="127">
        <v>4.9334671194813202</v>
      </c>
      <c r="H167" s="127">
        <v>3.4364789075835098</v>
      </c>
    </row>
    <row r="168" spans="1:8" x14ac:dyDescent="0.25">
      <c r="A168" s="253" t="s">
        <v>681</v>
      </c>
      <c r="B168" s="101">
        <v>12002</v>
      </c>
      <c r="C168" s="101">
        <v>7218</v>
      </c>
      <c r="D168" s="101">
        <v>4784</v>
      </c>
      <c r="E168" s="157">
        <f t="shared" si="7"/>
        <v>0.60139976670554907</v>
      </c>
      <c r="F168" s="259">
        <v>4.4844010677344004</v>
      </c>
      <c r="G168" s="127">
        <v>5.0451899085112197</v>
      </c>
      <c r="H168" s="127">
        <v>3.6369920402178399</v>
      </c>
    </row>
    <row r="169" spans="1:8" x14ac:dyDescent="0.25">
      <c r="A169" s="253" t="s">
        <v>682</v>
      </c>
      <c r="B169" s="101">
        <v>9979</v>
      </c>
      <c r="C169" s="101">
        <v>5681</v>
      </c>
      <c r="D169" s="101">
        <v>4298</v>
      </c>
      <c r="E169" s="157">
        <f t="shared" si="7"/>
        <v>0.56929552059324584</v>
      </c>
      <c r="F169" s="259">
        <v>4.6889827100924801</v>
      </c>
      <c r="G169" s="127">
        <v>5.1607898448518998</v>
      </c>
      <c r="H169" s="127">
        <v>4.0631431244153404</v>
      </c>
    </row>
    <row r="170" spans="1:8" x14ac:dyDescent="0.25">
      <c r="A170" s="253" t="s">
        <v>683</v>
      </c>
      <c r="B170" s="101">
        <v>5344</v>
      </c>
      <c r="C170" s="101">
        <v>2833</v>
      </c>
      <c r="D170" s="101">
        <v>2511</v>
      </c>
      <c r="E170" s="157">
        <f t="shared" si="7"/>
        <v>0.53012724550898205</v>
      </c>
      <c r="F170" s="259">
        <v>4.8728432108027002</v>
      </c>
      <c r="G170" s="127">
        <v>5.2767762460233296</v>
      </c>
      <c r="H170" s="127">
        <v>4.4163004394726304</v>
      </c>
    </row>
    <row r="171" spans="1:8" x14ac:dyDescent="0.25">
      <c r="A171" s="107" t="s">
        <v>65</v>
      </c>
      <c r="B171" s="133">
        <v>3433</v>
      </c>
      <c r="C171" s="133">
        <v>1293</v>
      </c>
      <c r="D171" s="133">
        <v>2140</v>
      </c>
      <c r="E171" s="157">
        <f t="shared" si="7"/>
        <v>0.3766385085930673</v>
      </c>
      <c r="F171" s="260">
        <v>5.2023357664233503</v>
      </c>
      <c r="G171" s="134">
        <v>5.69790859798605</v>
      </c>
      <c r="H171" s="134">
        <v>4.9025304592314898</v>
      </c>
    </row>
    <row r="172" spans="1:8" ht="15.75" thickBot="1" x14ac:dyDescent="0.3">
      <c r="A172" s="251" t="s">
        <v>6</v>
      </c>
      <c r="B172" s="99">
        <v>75494</v>
      </c>
      <c r="C172" s="99">
        <v>41821</v>
      </c>
      <c r="D172" s="99">
        <v>33673</v>
      </c>
      <c r="E172" s="158">
        <f t="shared" si="7"/>
        <v>0.55396455347444828</v>
      </c>
      <c r="F172" s="261">
        <v>4.0414056693916498</v>
      </c>
      <c r="G172" s="66">
        <v>4.5394872285926304</v>
      </c>
      <c r="H172" s="66">
        <v>3.42178147056195</v>
      </c>
    </row>
    <row r="173" spans="1:8" ht="15.75" thickBot="1" x14ac:dyDescent="0.3">
      <c r="A173" s="131"/>
      <c r="B173" s="375" t="s">
        <v>1075</v>
      </c>
      <c r="C173" s="375"/>
      <c r="D173" s="375"/>
      <c r="E173" s="375"/>
      <c r="F173" s="375"/>
      <c r="G173" s="375"/>
      <c r="H173" s="375"/>
    </row>
    <row r="174" spans="1:8" x14ac:dyDescent="0.25">
      <c r="A174" s="253">
        <v>0</v>
      </c>
      <c r="B174" s="101">
        <v>56</v>
      </c>
      <c r="C174" s="101">
        <v>28</v>
      </c>
      <c r="D174" s="101">
        <v>28</v>
      </c>
      <c r="E174" s="157">
        <f>C174/B174</f>
        <v>0.5</v>
      </c>
      <c r="F174" s="259">
        <v>2.3035714285714199</v>
      </c>
      <c r="G174" s="127">
        <v>3.1785714285714199</v>
      </c>
      <c r="H174" s="127">
        <v>1.4285714285714199</v>
      </c>
    </row>
    <row r="175" spans="1:8" x14ac:dyDescent="0.25">
      <c r="A175" s="253" t="s">
        <v>56</v>
      </c>
      <c r="B175" s="101">
        <v>5211</v>
      </c>
      <c r="C175" s="101">
        <v>4583</v>
      </c>
      <c r="D175" s="101">
        <v>628</v>
      </c>
      <c r="E175" s="157">
        <f t="shared" ref="E175:E193" si="8">C175/B175</f>
        <v>0.87948570331990017</v>
      </c>
      <c r="F175" s="259">
        <v>1.8440261237034099</v>
      </c>
      <c r="G175" s="127">
        <v>1.82467248908296</v>
      </c>
      <c r="H175" s="127">
        <v>1.9856230031948801</v>
      </c>
    </row>
    <row r="176" spans="1:8" x14ac:dyDescent="0.25">
      <c r="A176" s="253" t="s">
        <v>668</v>
      </c>
      <c r="B176" s="101">
        <v>7376</v>
      </c>
      <c r="C176" s="101">
        <v>6850</v>
      </c>
      <c r="D176" s="101">
        <v>526</v>
      </c>
      <c r="E176" s="157">
        <f t="shared" si="8"/>
        <v>0.92868763557483736</v>
      </c>
      <c r="F176" s="259">
        <v>1.83853459972862</v>
      </c>
      <c r="G176" s="127">
        <v>1.81633547632963</v>
      </c>
      <c r="H176" s="127">
        <v>2.1273764258555099</v>
      </c>
    </row>
    <row r="177" spans="1:8" x14ac:dyDescent="0.25">
      <c r="A177" s="253" t="s">
        <v>669</v>
      </c>
      <c r="B177" s="101">
        <v>1097</v>
      </c>
      <c r="C177" s="101">
        <v>848</v>
      </c>
      <c r="D177" s="101">
        <v>249</v>
      </c>
      <c r="E177" s="157">
        <f t="shared" si="8"/>
        <v>0.77301731996353695</v>
      </c>
      <c r="F177" s="259">
        <v>2.9854147675478502</v>
      </c>
      <c r="G177" s="127">
        <v>3.0412735849056598</v>
      </c>
      <c r="H177" s="127">
        <v>2.7951807228915602</v>
      </c>
    </row>
    <row r="178" spans="1:8" x14ac:dyDescent="0.25">
      <c r="A178" s="253" t="s">
        <v>670</v>
      </c>
      <c r="B178" s="101">
        <v>1555</v>
      </c>
      <c r="C178" s="101">
        <v>1038</v>
      </c>
      <c r="D178" s="101">
        <v>517</v>
      </c>
      <c r="E178" s="157">
        <f t="shared" si="8"/>
        <v>0.66752411575562698</v>
      </c>
      <c r="F178" s="259">
        <v>3.9232258064516099</v>
      </c>
      <c r="G178" s="127">
        <v>4.2975845410628004</v>
      </c>
      <c r="H178" s="127">
        <v>3.1708737864077601</v>
      </c>
    </row>
    <row r="179" spans="1:8" x14ac:dyDescent="0.25">
      <c r="A179" s="253" t="s">
        <v>671</v>
      </c>
      <c r="B179" s="101">
        <v>1787</v>
      </c>
      <c r="C179" s="101">
        <v>1171</v>
      </c>
      <c r="D179" s="101">
        <v>616</v>
      </c>
      <c r="E179" s="157">
        <f t="shared" si="8"/>
        <v>0.65528819250139902</v>
      </c>
      <c r="F179" s="259">
        <v>3.9047085201793701</v>
      </c>
      <c r="G179" s="127">
        <v>4.3074295473953796</v>
      </c>
      <c r="H179" s="127">
        <v>3.1353996737357201</v>
      </c>
    </row>
    <row r="180" spans="1:8" x14ac:dyDescent="0.25">
      <c r="A180" s="253" t="s">
        <v>672</v>
      </c>
      <c r="B180" s="101">
        <v>1968</v>
      </c>
      <c r="C180" s="101">
        <v>1290</v>
      </c>
      <c r="D180" s="101">
        <v>678</v>
      </c>
      <c r="E180" s="157">
        <f t="shared" si="8"/>
        <v>0.65548780487804881</v>
      </c>
      <c r="F180" s="259">
        <v>3.8088459583121499</v>
      </c>
      <c r="G180" s="127">
        <v>4.2426356589147201</v>
      </c>
      <c r="H180" s="127">
        <v>2.98227474150664</v>
      </c>
    </row>
    <row r="181" spans="1:8" x14ac:dyDescent="0.25">
      <c r="A181" s="253" t="s">
        <v>673</v>
      </c>
      <c r="B181" s="101">
        <v>2515</v>
      </c>
      <c r="C181" s="101">
        <v>1596</v>
      </c>
      <c r="D181" s="101">
        <v>919</v>
      </c>
      <c r="E181" s="157">
        <f t="shared" si="8"/>
        <v>0.63459244532803183</v>
      </c>
      <c r="F181" s="259">
        <v>3.5682994822779701</v>
      </c>
      <c r="G181" s="127">
        <v>4.0194479297365104</v>
      </c>
      <c r="H181" s="127">
        <v>2.7840785169029401</v>
      </c>
    </row>
    <row r="182" spans="1:8" x14ac:dyDescent="0.25">
      <c r="A182" s="253" t="s">
        <v>674</v>
      </c>
      <c r="B182" s="101">
        <v>2818</v>
      </c>
      <c r="C182" s="101">
        <v>1794</v>
      </c>
      <c r="D182" s="101">
        <v>1024</v>
      </c>
      <c r="E182" s="157">
        <f t="shared" si="8"/>
        <v>0.63662171753016328</v>
      </c>
      <c r="F182" s="259">
        <v>3.6801994301994299</v>
      </c>
      <c r="G182" s="127">
        <v>4.1631284916201103</v>
      </c>
      <c r="H182" s="127">
        <v>2.8310412573673802</v>
      </c>
    </row>
    <row r="183" spans="1:8" x14ac:dyDescent="0.25">
      <c r="A183" s="253" t="s">
        <v>675</v>
      </c>
      <c r="B183" s="101">
        <v>3158</v>
      </c>
      <c r="C183" s="101">
        <v>2085</v>
      </c>
      <c r="D183" s="101">
        <v>1073</v>
      </c>
      <c r="E183" s="157">
        <f t="shared" si="8"/>
        <v>0.66022799240025332</v>
      </c>
      <c r="F183" s="259">
        <v>3.6967967015540699</v>
      </c>
      <c r="G183" s="127">
        <v>4.0983685220729296</v>
      </c>
      <c r="H183" s="127">
        <v>2.9139382600561201</v>
      </c>
    </row>
    <row r="184" spans="1:8" x14ac:dyDescent="0.25">
      <c r="A184" s="253" t="s">
        <v>676</v>
      </c>
      <c r="B184" s="101">
        <v>4059</v>
      </c>
      <c r="C184" s="101">
        <v>2574</v>
      </c>
      <c r="D184" s="101">
        <v>1485</v>
      </c>
      <c r="E184" s="157">
        <f t="shared" si="8"/>
        <v>0.63414634146341464</v>
      </c>
      <c r="F184" s="259">
        <v>3.77566633761105</v>
      </c>
      <c r="G184" s="127">
        <v>4.21695178849144</v>
      </c>
      <c r="H184" s="127">
        <v>3.0087837837837799</v>
      </c>
    </row>
    <row r="185" spans="1:8" x14ac:dyDescent="0.25">
      <c r="A185" s="253" t="s">
        <v>677</v>
      </c>
      <c r="B185" s="101">
        <v>3423</v>
      </c>
      <c r="C185" s="101">
        <v>2182</v>
      </c>
      <c r="D185" s="101">
        <v>1241</v>
      </c>
      <c r="E185" s="157">
        <f t="shared" si="8"/>
        <v>0.6374525270230792</v>
      </c>
      <c r="F185" s="259">
        <v>3.9023106171395101</v>
      </c>
      <c r="G185" s="127">
        <v>4.3661778185151201</v>
      </c>
      <c r="H185" s="127">
        <v>3.08407437348423</v>
      </c>
    </row>
    <row r="186" spans="1:8" x14ac:dyDescent="0.25">
      <c r="A186" s="253" t="s">
        <v>678</v>
      </c>
      <c r="B186" s="101">
        <v>3622</v>
      </c>
      <c r="C186" s="101">
        <v>2262</v>
      </c>
      <c r="D186" s="101">
        <v>1360</v>
      </c>
      <c r="E186" s="157">
        <f t="shared" si="8"/>
        <v>0.62451684152401987</v>
      </c>
      <c r="F186" s="259">
        <v>4.0323741007194203</v>
      </c>
      <c r="G186" s="127">
        <v>4.4608233731739704</v>
      </c>
      <c r="H186" s="127">
        <v>3.3180811808118</v>
      </c>
    </row>
    <row r="187" spans="1:8" x14ac:dyDescent="0.25">
      <c r="A187" s="253" t="s">
        <v>679</v>
      </c>
      <c r="B187" s="101">
        <v>3197</v>
      </c>
      <c r="C187" s="101">
        <v>1986</v>
      </c>
      <c r="D187" s="101">
        <v>1211</v>
      </c>
      <c r="E187" s="157">
        <f t="shared" si="8"/>
        <v>0.62120738192055047</v>
      </c>
      <c r="F187" s="259">
        <v>4.3097400563733101</v>
      </c>
      <c r="G187" s="127">
        <v>4.6720403022669998</v>
      </c>
      <c r="H187" s="127">
        <v>3.7144039735099299</v>
      </c>
    </row>
    <row r="188" spans="1:8" x14ac:dyDescent="0.25">
      <c r="A188" s="253" t="s">
        <v>680</v>
      </c>
      <c r="B188" s="101">
        <v>3567</v>
      </c>
      <c r="C188" s="101">
        <v>2169</v>
      </c>
      <c r="D188" s="101">
        <v>1398</v>
      </c>
      <c r="E188" s="157">
        <f t="shared" si="8"/>
        <v>0.60807401177460052</v>
      </c>
      <c r="F188" s="259">
        <v>4.3892013498312696</v>
      </c>
      <c r="G188" s="127">
        <v>4.7040627885503197</v>
      </c>
      <c r="H188" s="127">
        <v>3.89856115107913</v>
      </c>
    </row>
    <row r="189" spans="1:8" x14ac:dyDescent="0.25">
      <c r="A189" s="253" t="s">
        <v>681</v>
      </c>
      <c r="B189" s="101">
        <v>3388</v>
      </c>
      <c r="C189" s="101">
        <v>1964</v>
      </c>
      <c r="D189" s="101">
        <v>1424</v>
      </c>
      <c r="E189" s="157">
        <f t="shared" si="8"/>
        <v>0.57969303423848884</v>
      </c>
      <c r="F189" s="259">
        <v>4.3975725281231499</v>
      </c>
      <c r="G189" s="127">
        <v>4.7236104028556802</v>
      </c>
      <c r="H189" s="127">
        <v>3.9463655610444599</v>
      </c>
    </row>
    <row r="190" spans="1:8" x14ac:dyDescent="0.25">
      <c r="A190" s="253" t="s">
        <v>682</v>
      </c>
      <c r="B190" s="101">
        <v>2537</v>
      </c>
      <c r="C190" s="101">
        <v>1380</v>
      </c>
      <c r="D190" s="101">
        <v>1157</v>
      </c>
      <c r="E190" s="157">
        <f t="shared" si="8"/>
        <v>0.5439495467087111</v>
      </c>
      <c r="F190" s="259">
        <v>4.4563758389261698</v>
      </c>
      <c r="G190" s="127">
        <v>4.7260869565217298</v>
      </c>
      <c r="H190" s="127">
        <v>4.1335646140503002</v>
      </c>
    </row>
    <row r="191" spans="1:8" x14ac:dyDescent="0.25">
      <c r="A191" s="253" t="s">
        <v>683</v>
      </c>
      <c r="B191" s="101">
        <v>1242</v>
      </c>
      <c r="C191" s="101">
        <v>569</v>
      </c>
      <c r="D191" s="101">
        <v>673</v>
      </c>
      <c r="E191" s="157">
        <f t="shared" si="8"/>
        <v>0.45813204508856681</v>
      </c>
      <c r="F191" s="259">
        <v>4.3810679611650398</v>
      </c>
      <c r="G191" s="127">
        <v>4.87697715289982</v>
      </c>
      <c r="H191" s="127">
        <v>3.9580209895052398</v>
      </c>
    </row>
    <row r="192" spans="1:8" x14ac:dyDescent="0.25">
      <c r="A192" s="107" t="s">
        <v>65</v>
      </c>
      <c r="B192" s="133">
        <v>883</v>
      </c>
      <c r="C192" s="133">
        <v>347</v>
      </c>
      <c r="D192" s="133">
        <v>536</v>
      </c>
      <c r="E192" s="157">
        <f t="shared" si="8"/>
        <v>0.39297848244620609</v>
      </c>
      <c r="F192" s="260">
        <v>4.2409090909090903</v>
      </c>
      <c r="G192" s="134">
        <v>4.7052023121387201</v>
      </c>
      <c r="H192" s="134">
        <v>3.9400749063670402</v>
      </c>
    </row>
    <row r="193" spans="1:8" ht="15.75" thickBot="1" x14ac:dyDescent="0.3">
      <c r="A193" s="251" t="s">
        <v>6</v>
      </c>
      <c r="B193" s="99">
        <v>53459</v>
      </c>
      <c r="C193" s="99">
        <v>36716</v>
      </c>
      <c r="D193" s="99">
        <v>16743</v>
      </c>
      <c r="E193" s="158">
        <f t="shared" si="8"/>
        <v>0.68680671168559082</v>
      </c>
      <c r="F193" s="261">
        <v>3.4839870322133302</v>
      </c>
      <c r="G193" s="66">
        <v>3.5689128775487902</v>
      </c>
      <c r="H193" s="66">
        <v>3.29720007194675</v>
      </c>
    </row>
    <row r="194" spans="1:8" ht="15.75" thickBot="1" x14ac:dyDescent="0.3">
      <c r="A194" s="131"/>
      <c r="B194" s="375" t="s">
        <v>111</v>
      </c>
      <c r="C194" s="375"/>
      <c r="D194" s="375"/>
      <c r="E194" s="375"/>
      <c r="F194" s="375"/>
      <c r="G194" s="375"/>
      <c r="H194" s="375"/>
    </row>
    <row r="195" spans="1:8" x14ac:dyDescent="0.25">
      <c r="A195" s="253">
        <v>0</v>
      </c>
      <c r="B195" s="101">
        <v>60</v>
      </c>
      <c r="C195" s="101">
        <v>1</v>
      </c>
      <c r="D195" s="101">
        <v>59</v>
      </c>
      <c r="E195" s="157">
        <f>C195/B195</f>
        <v>1.6666666666666666E-2</v>
      </c>
      <c r="F195" s="259">
        <v>2.4745762711864399</v>
      </c>
      <c r="G195" s="127">
        <v>5</v>
      </c>
      <c r="H195" s="127">
        <v>2.4310344827586201</v>
      </c>
    </row>
    <row r="196" spans="1:8" x14ac:dyDescent="0.25">
      <c r="A196" s="253" t="s">
        <v>56</v>
      </c>
      <c r="B196" s="101">
        <v>463</v>
      </c>
      <c r="C196" s="101">
        <v>77</v>
      </c>
      <c r="D196" s="101">
        <v>386</v>
      </c>
      <c r="E196" s="157">
        <f t="shared" ref="E196:E214" si="9">C196/B196</f>
        <v>0.16630669546436286</v>
      </c>
      <c r="F196" s="259">
        <v>2.5422993492407802</v>
      </c>
      <c r="G196" s="127">
        <v>3.5921052631578898</v>
      </c>
      <c r="H196" s="127">
        <v>2.33506493506493</v>
      </c>
    </row>
    <row r="197" spans="1:8" x14ac:dyDescent="0.25">
      <c r="A197" s="253" t="s">
        <v>668</v>
      </c>
      <c r="B197" s="101">
        <v>667</v>
      </c>
      <c r="C197" s="101">
        <v>292</v>
      </c>
      <c r="D197" s="101">
        <v>375</v>
      </c>
      <c r="E197" s="157">
        <f t="shared" si="9"/>
        <v>0.43778110944527737</v>
      </c>
      <c r="F197" s="259">
        <v>4.7747747747747704</v>
      </c>
      <c r="G197" s="127">
        <v>4.16095890410958</v>
      </c>
      <c r="H197" s="127">
        <v>5.2540106951871604</v>
      </c>
    </row>
    <row r="198" spans="1:8" x14ac:dyDescent="0.25">
      <c r="A198" s="253" t="s">
        <v>669</v>
      </c>
      <c r="B198" s="101">
        <v>438</v>
      </c>
      <c r="C198" s="101">
        <v>145</v>
      </c>
      <c r="D198" s="101">
        <v>293</v>
      </c>
      <c r="E198" s="157">
        <f t="shared" si="9"/>
        <v>0.33105022831050229</v>
      </c>
      <c r="F198" s="259">
        <v>3.9406392694063901</v>
      </c>
      <c r="G198" s="127">
        <v>3.2689655172413699</v>
      </c>
      <c r="H198" s="127">
        <v>4.2730375426621103</v>
      </c>
    </row>
    <row r="199" spans="1:8" x14ac:dyDescent="0.25">
      <c r="A199" s="253" t="s">
        <v>670</v>
      </c>
      <c r="B199" s="101">
        <v>271</v>
      </c>
      <c r="C199" s="101">
        <v>59</v>
      </c>
      <c r="D199" s="101">
        <v>212</v>
      </c>
      <c r="E199" s="157">
        <f t="shared" si="9"/>
        <v>0.21771217712177121</v>
      </c>
      <c r="F199" s="259">
        <v>3.9188191881918799</v>
      </c>
      <c r="G199" s="127">
        <v>3.3050847457627102</v>
      </c>
      <c r="H199" s="127">
        <v>4.0896226415094299</v>
      </c>
    </row>
    <row r="200" spans="1:8" x14ac:dyDescent="0.25">
      <c r="A200" s="253" t="s">
        <v>671</v>
      </c>
      <c r="B200" s="101">
        <v>199</v>
      </c>
      <c r="C200" s="101">
        <v>37</v>
      </c>
      <c r="D200" s="101">
        <v>162</v>
      </c>
      <c r="E200" s="157">
        <f t="shared" si="9"/>
        <v>0.18592964824120603</v>
      </c>
      <c r="F200" s="259">
        <v>3.2713567839195901</v>
      </c>
      <c r="G200" s="127">
        <v>2.21621621621621</v>
      </c>
      <c r="H200" s="127">
        <v>3.51234567901234</v>
      </c>
    </row>
    <row r="201" spans="1:8" x14ac:dyDescent="0.25">
      <c r="A201" s="253" t="s">
        <v>672</v>
      </c>
      <c r="B201" s="101">
        <v>241</v>
      </c>
      <c r="C201" s="101">
        <v>32</v>
      </c>
      <c r="D201" s="101">
        <v>209</v>
      </c>
      <c r="E201" s="157">
        <f t="shared" si="9"/>
        <v>0.13278008298755187</v>
      </c>
      <c r="F201" s="259">
        <v>3.4481327800829802</v>
      </c>
      <c r="G201" s="127">
        <v>2.4375</v>
      </c>
      <c r="H201" s="127">
        <v>3.6028708133971201</v>
      </c>
    </row>
    <row r="202" spans="1:8" x14ac:dyDescent="0.25">
      <c r="A202" s="253" t="s">
        <v>673</v>
      </c>
      <c r="B202" s="101">
        <v>342</v>
      </c>
      <c r="C202" s="101">
        <v>43</v>
      </c>
      <c r="D202" s="101">
        <v>299</v>
      </c>
      <c r="E202" s="157">
        <f t="shared" si="9"/>
        <v>0.12573099415204678</v>
      </c>
      <c r="F202" s="259">
        <v>3.3070175438596401</v>
      </c>
      <c r="G202" s="127">
        <v>2.5581395348837201</v>
      </c>
      <c r="H202" s="127">
        <v>3.41471571906354</v>
      </c>
    </row>
    <row r="203" spans="1:8" x14ac:dyDescent="0.25">
      <c r="A203" s="253" t="s">
        <v>674</v>
      </c>
      <c r="B203" s="101">
        <v>358</v>
      </c>
      <c r="C203" s="101">
        <v>42</v>
      </c>
      <c r="D203" s="101">
        <v>316</v>
      </c>
      <c r="E203" s="157">
        <f t="shared" si="9"/>
        <v>0.11731843575418995</v>
      </c>
      <c r="F203" s="259">
        <v>3.4593837535013998</v>
      </c>
      <c r="G203" s="127">
        <v>3</v>
      </c>
      <c r="H203" s="127">
        <v>3.5206349206349201</v>
      </c>
    </row>
    <row r="204" spans="1:8" x14ac:dyDescent="0.25">
      <c r="A204" s="253" t="s">
        <v>675</v>
      </c>
      <c r="B204" s="101">
        <v>481</v>
      </c>
      <c r="C204" s="101">
        <v>49</v>
      </c>
      <c r="D204" s="101">
        <v>432</v>
      </c>
      <c r="E204" s="157">
        <f t="shared" si="9"/>
        <v>0.10187110187110188</v>
      </c>
      <c r="F204" s="259">
        <v>3.2931392931392902</v>
      </c>
      <c r="G204" s="127">
        <v>3.0612244897959102</v>
      </c>
      <c r="H204" s="127">
        <v>3.3194444444444402</v>
      </c>
    </row>
    <row r="205" spans="1:8" x14ac:dyDescent="0.25">
      <c r="A205" s="253" t="s">
        <v>676</v>
      </c>
      <c r="B205" s="101">
        <v>743</v>
      </c>
      <c r="C205" s="101">
        <v>80</v>
      </c>
      <c r="D205" s="101">
        <v>663</v>
      </c>
      <c r="E205" s="157">
        <f t="shared" si="9"/>
        <v>0.10767160161507403</v>
      </c>
      <c r="F205" s="259">
        <v>3.3068640646029599</v>
      </c>
      <c r="G205" s="127">
        <v>3.1375000000000002</v>
      </c>
      <c r="H205" s="127">
        <v>3.3273001508295601</v>
      </c>
    </row>
    <row r="206" spans="1:8" x14ac:dyDescent="0.25">
      <c r="A206" s="253" t="s">
        <v>677</v>
      </c>
      <c r="B206" s="101">
        <v>901</v>
      </c>
      <c r="C206" s="101">
        <v>58</v>
      </c>
      <c r="D206" s="101">
        <v>843</v>
      </c>
      <c r="E206" s="157">
        <f t="shared" si="9"/>
        <v>6.4372918978912314E-2</v>
      </c>
      <c r="F206" s="259">
        <v>3.06437291897891</v>
      </c>
      <c r="G206" s="127">
        <v>3.1034482758620601</v>
      </c>
      <c r="H206" s="127">
        <v>3.0616844602609699</v>
      </c>
    </row>
    <row r="207" spans="1:8" x14ac:dyDescent="0.25">
      <c r="A207" s="253" t="s">
        <v>678</v>
      </c>
      <c r="B207" s="101">
        <v>1161</v>
      </c>
      <c r="C207" s="101">
        <v>53</v>
      </c>
      <c r="D207" s="101">
        <v>1108</v>
      </c>
      <c r="E207" s="157">
        <f t="shared" si="9"/>
        <v>4.5650301464254951E-2</v>
      </c>
      <c r="F207" s="259">
        <v>3.01722652885443</v>
      </c>
      <c r="G207" s="127">
        <v>3.2264150943396199</v>
      </c>
      <c r="H207" s="127">
        <v>3.0072202166064899</v>
      </c>
    </row>
    <row r="208" spans="1:8" x14ac:dyDescent="0.25">
      <c r="A208" s="253" t="s">
        <v>679</v>
      </c>
      <c r="B208" s="101">
        <v>1372</v>
      </c>
      <c r="C208" s="101">
        <v>56</v>
      </c>
      <c r="D208" s="101">
        <v>1316</v>
      </c>
      <c r="E208" s="157">
        <f t="shared" si="9"/>
        <v>4.0816326530612242E-2</v>
      </c>
      <c r="F208" s="259">
        <v>2.9008746355685102</v>
      </c>
      <c r="G208" s="127">
        <v>4.0178571428571397</v>
      </c>
      <c r="H208" s="127">
        <v>2.8533434650455902</v>
      </c>
    </row>
    <row r="209" spans="1:8" x14ac:dyDescent="0.25">
      <c r="A209" s="253" t="s">
        <v>680</v>
      </c>
      <c r="B209" s="101">
        <v>2006</v>
      </c>
      <c r="C209" s="101">
        <v>78</v>
      </c>
      <c r="D209" s="101">
        <v>1928</v>
      </c>
      <c r="E209" s="157">
        <f t="shared" si="9"/>
        <v>3.8883349950149554E-2</v>
      </c>
      <c r="F209" s="259">
        <v>2.9940149625935102</v>
      </c>
      <c r="G209" s="127">
        <v>3.5128205128205101</v>
      </c>
      <c r="H209" s="127">
        <v>2.9730150492994198</v>
      </c>
    </row>
    <row r="210" spans="1:8" x14ac:dyDescent="0.25">
      <c r="A210" s="253" t="s">
        <v>681</v>
      </c>
      <c r="B210" s="101">
        <v>2357</v>
      </c>
      <c r="C210" s="101">
        <v>55</v>
      </c>
      <c r="D210" s="101">
        <v>2302</v>
      </c>
      <c r="E210" s="157">
        <f t="shared" si="9"/>
        <v>2.3334747560458211E-2</v>
      </c>
      <c r="F210" s="259">
        <v>2.8661852166525001</v>
      </c>
      <c r="G210" s="127">
        <v>4.0363636363636299</v>
      </c>
      <c r="H210" s="127">
        <v>2.8381905176163502</v>
      </c>
    </row>
    <row r="211" spans="1:8" x14ac:dyDescent="0.25">
      <c r="A211" s="253" t="s">
        <v>682</v>
      </c>
      <c r="B211" s="101">
        <v>2247</v>
      </c>
      <c r="C211" s="101">
        <v>53</v>
      </c>
      <c r="D211" s="101">
        <v>2194</v>
      </c>
      <c r="E211" s="157">
        <f t="shared" si="9"/>
        <v>2.3587004895416111E-2</v>
      </c>
      <c r="F211" s="259">
        <v>2.9559412550066702</v>
      </c>
      <c r="G211" s="127">
        <v>3.75471698113207</v>
      </c>
      <c r="H211" s="127">
        <v>2.936645396536</v>
      </c>
    </row>
    <row r="212" spans="1:8" x14ac:dyDescent="0.25">
      <c r="A212" s="253" t="s">
        <v>683</v>
      </c>
      <c r="B212" s="101">
        <v>1213</v>
      </c>
      <c r="C212" s="101">
        <v>26</v>
      </c>
      <c r="D212" s="101">
        <v>1187</v>
      </c>
      <c r="E212" s="157">
        <f t="shared" si="9"/>
        <v>2.1434460016488046E-2</v>
      </c>
      <c r="F212" s="259">
        <v>3.0726072607260702</v>
      </c>
      <c r="G212" s="127">
        <v>4.3461538461538396</v>
      </c>
      <c r="H212" s="127">
        <v>3.0446880269814498</v>
      </c>
    </row>
    <row r="213" spans="1:8" x14ac:dyDescent="0.25">
      <c r="A213" s="107" t="s">
        <v>65</v>
      </c>
      <c r="B213" s="133">
        <v>771</v>
      </c>
      <c r="C213" s="133">
        <v>19</v>
      </c>
      <c r="D213" s="133">
        <v>752</v>
      </c>
      <c r="E213" s="157">
        <f t="shared" si="9"/>
        <v>2.464332036316472E-2</v>
      </c>
      <c r="F213" s="260">
        <v>3.58051948051948</v>
      </c>
      <c r="G213" s="134">
        <v>5.3684210526315699</v>
      </c>
      <c r="H213" s="134">
        <v>3.5352862849533899</v>
      </c>
    </row>
    <row r="214" spans="1:8" ht="15.75" thickBot="1" x14ac:dyDescent="0.3">
      <c r="A214" s="251" t="s">
        <v>6</v>
      </c>
      <c r="B214" s="99">
        <v>16291</v>
      </c>
      <c r="C214" s="99">
        <v>1255</v>
      </c>
      <c r="D214" s="99">
        <v>15036</v>
      </c>
      <c r="E214" s="158">
        <f t="shared" si="9"/>
        <v>7.7036400466515248E-2</v>
      </c>
      <c r="F214" s="261">
        <v>3.1506142506142498</v>
      </c>
      <c r="G214" s="66">
        <v>3.54465709728867</v>
      </c>
      <c r="H214" s="66">
        <v>3.1177292692665999</v>
      </c>
    </row>
    <row r="215" spans="1:8" ht="15.75" thickBot="1" x14ac:dyDescent="0.3">
      <c r="A215" s="131"/>
      <c r="B215" s="375" t="s">
        <v>1156</v>
      </c>
      <c r="C215" s="375"/>
      <c r="D215" s="375"/>
      <c r="E215" s="375"/>
      <c r="F215" s="375"/>
      <c r="G215" s="375"/>
      <c r="H215" s="375"/>
    </row>
    <row r="216" spans="1:8" x14ac:dyDescent="0.25">
      <c r="A216" s="253">
        <v>0</v>
      </c>
      <c r="B216" s="101">
        <v>11</v>
      </c>
      <c r="C216" s="101">
        <v>2</v>
      </c>
      <c r="D216" s="101">
        <v>9</v>
      </c>
      <c r="E216" s="157">
        <f>C216/B216</f>
        <v>0.18181818181818182</v>
      </c>
      <c r="F216" s="259">
        <v>6.2727272727272698</v>
      </c>
      <c r="G216" s="127">
        <v>17</v>
      </c>
      <c r="H216" s="127">
        <v>3.88888888888888</v>
      </c>
    </row>
    <row r="217" spans="1:8" x14ac:dyDescent="0.25">
      <c r="A217" s="253" t="s">
        <v>56</v>
      </c>
      <c r="B217" s="101">
        <v>336</v>
      </c>
      <c r="C217" s="101">
        <v>69</v>
      </c>
      <c r="D217" s="101">
        <v>267</v>
      </c>
      <c r="E217" s="157">
        <f t="shared" ref="E217:E235" si="10">C217/B217</f>
        <v>0.20535714285714285</v>
      </c>
      <c r="F217" s="259">
        <v>7.7440476190476097</v>
      </c>
      <c r="G217" s="127">
        <v>16.101449275362299</v>
      </c>
      <c r="H217" s="127">
        <v>5.58426966292134</v>
      </c>
    </row>
    <row r="218" spans="1:8" x14ac:dyDescent="0.25">
      <c r="A218" s="253" t="s">
        <v>668</v>
      </c>
      <c r="B218" s="101">
        <v>55</v>
      </c>
      <c r="C218" s="101">
        <v>23</v>
      </c>
      <c r="D218" s="101">
        <v>32</v>
      </c>
      <c r="E218" s="157">
        <f t="shared" si="10"/>
        <v>0.41818181818181815</v>
      </c>
      <c r="F218" s="259">
        <v>10.1636363636363</v>
      </c>
      <c r="G218" s="127">
        <v>13.5652173913043</v>
      </c>
      <c r="H218" s="127">
        <v>7.71875</v>
      </c>
    </row>
    <row r="219" spans="1:8" x14ac:dyDescent="0.25">
      <c r="A219" s="253" t="s">
        <v>669</v>
      </c>
      <c r="B219" s="101">
        <v>43</v>
      </c>
      <c r="C219" s="101">
        <v>19</v>
      </c>
      <c r="D219" s="101">
        <v>24</v>
      </c>
      <c r="E219" s="157">
        <f t="shared" si="10"/>
        <v>0.44186046511627908</v>
      </c>
      <c r="F219" s="259">
        <v>7.4651162790697603</v>
      </c>
      <c r="G219" s="127">
        <v>8.5789473684210495</v>
      </c>
      <c r="H219" s="127">
        <v>6.5833333333333304</v>
      </c>
    </row>
    <row r="220" spans="1:8" x14ac:dyDescent="0.25">
      <c r="A220" s="253" t="s">
        <v>670</v>
      </c>
      <c r="B220" s="101">
        <v>41</v>
      </c>
      <c r="C220" s="101">
        <v>18</v>
      </c>
      <c r="D220" s="101">
        <v>23</v>
      </c>
      <c r="E220" s="157">
        <f t="shared" si="10"/>
        <v>0.43902439024390244</v>
      </c>
      <c r="F220" s="259">
        <v>9.1219512195121908</v>
      </c>
      <c r="G220" s="127">
        <v>12</v>
      </c>
      <c r="H220" s="127">
        <v>6.8695652173913002</v>
      </c>
    </row>
    <row r="221" spans="1:8" x14ac:dyDescent="0.25">
      <c r="A221" s="253" t="s">
        <v>671</v>
      </c>
      <c r="B221" s="101">
        <v>54</v>
      </c>
      <c r="C221" s="101">
        <v>27</v>
      </c>
      <c r="D221" s="101">
        <v>27</v>
      </c>
      <c r="E221" s="157">
        <f t="shared" si="10"/>
        <v>0.5</v>
      </c>
      <c r="F221" s="259">
        <v>11.7407407407407</v>
      </c>
      <c r="G221" s="127">
        <v>18.5555555555555</v>
      </c>
      <c r="H221" s="127">
        <v>4.9259259259259203</v>
      </c>
    </row>
    <row r="222" spans="1:8" x14ac:dyDescent="0.25">
      <c r="A222" s="253" t="s">
        <v>672</v>
      </c>
      <c r="B222" s="101">
        <v>47</v>
      </c>
      <c r="C222" s="101">
        <v>26</v>
      </c>
      <c r="D222" s="101">
        <v>21</v>
      </c>
      <c r="E222" s="157">
        <f t="shared" si="10"/>
        <v>0.55319148936170215</v>
      </c>
      <c r="F222" s="259">
        <v>11.7234042553191</v>
      </c>
      <c r="G222" s="127">
        <v>16.115384615384599</v>
      </c>
      <c r="H222" s="127">
        <v>6.2857142857142803</v>
      </c>
    </row>
    <row r="223" spans="1:8" x14ac:dyDescent="0.25">
      <c r="A223" s="253" t="s">
        <v>673</v>
      </c>
      <c r="B223" s="101">
        <v>41</v>
      </c>
      <c r="C223" s="101">
        <v>22</v>
      </c>
      <c r="D223" s="101">
        <v>19</v>
      </c>
      <c r="E223" s="157">
        <f t="shared" si="10"/>
        <v>0.53658536585365857</v>
      </c>
      <c r="F223" s="259">
        <v>11.8536585365853</v>
      </c>
      <c r="G223" s="127">
        <v>15.818181818181801</v>
      </c>
      <c r="H223" s="127">
        <v>7.2631578947368398</v>
      </c>
    </row>
    <row r="224" spans="1:8" x14ac:dyDescent="0.25">
      <c r="A224" s="253" t="s">
        <v>674</v>
      </c>
      <c r="B224" s="101">
        <v>64</v>
      </c>
      <c r="C224" s="101">
        <v>34</v>
      </c>
      <c r="D224" s="101">
        <v>30</v>
      </c>
      <c r="E224" s="157">
        <f t="shared" si="10"/>
        <v>0.53125</v>
      </c>
      <c r="F224" s="259">
        <v>10.34375</v>
      </c>
      <c r="G224" s="127">
        <v>14.4411764705882</v>
      </c>
      <c r="H224" s="127">
        <v>5.7</v>
      </c>
    </row>
    <row r="225" spans="1:8" x14ac:dyDescent="0.25">
      <c r="A225" s="253" t="s">
        <v>675</v>
      </c>
      <c r="B225" s="101">
        <v>68</v>
      </c>
      <c r="C225" s="101">
        <v>40</v>
      </c>
      <c r="D225" s="101">
        <v>28</v>
      </c>
      <c r="E225" s="157">
        <f t="shared" si="10"/>
        <v>0.58823529411764708</v>
      </c>
      <c r="F225" s="259">
        <v>12.8823529411764</v>
      </c>
      <c r="G225" s="127">
        <v>16.925000000000001</v>
      </c>
      <c r="H225" s="127">
        <v>7.1071428571428497</v>
      </c>
    </row>
    <row r="226" spans="1:8" x14ac:dyDescent="0.25">
      <c r="A226" s="253" t="s">
        <v>676</v>
      </c>
      <c r="B226" s="101">
        <v>103</v>
      </c>
      <c r="C226" s="101">
        <v>72</v>
      </c>
      <c r="D226" s="101">
        <v>31</v>
      </c>
      <c r="E226" s="157">
        <f t="shared" si="10"/>
        <v>0.69902912621359226</v>
      </c>
      <c r="F226" s="259">
        <v>13.213592233009701</v>
      </c>
      <c r="G226" s="127">
        <v>16.1388888888888</v>
      </c>
      <c r="H226" s="127">
        <v>6.4193548387096699</v>
      </c>
    </row>
    <row r="227" spans="1:8" x14ac:dyDescent="0.25">
      <c r="A227" s="253" t="s">
        <v>677</v>
      </c>
      <c r="B227" s="101">
        <v>79</v>
      </c>
      <c r="C227" s="101">
        <v>59</v>
      </c>
      <c r="D227" s="101">
        <v>20</v>
      </c>
      <c r="E227" s="157">
        <f t="shared" si="10"/>
        <v>0.74683544303797467</v>
      </c>
      <c r="F227" s="259">
        <v>15.379746835442999</v>
      </c>
      <c r="G227" s="127">
        <v>18.508474576271102</v>
      </c>
      <c r="H227" s="127">
        <v>6.15</v>
      </c>
    </row>
    <row r="228" spans="1:8" x14ac:dyDescent="0.25">
      <c r="A228" s="253" t="s">
        <v>678</v>
      </c>
      <c r="B228" s="101">
        <v>77</v>
      </c>
      <c r="C228" s="101">
        <v>54</v>
      </c>
      <c r="D228" s="101">
        <v>23</v>
      </c>
      <c r="E228" s="157">
        <f t="shared" si="10"/>
        <v>0.70129870129870131</v>
      </c>
      <c r="F228" s="259">
        <v>18.7012987012987</v>
      </c>
      <c r="G228" s="127">
        <v>22.981481481481399</v>
      </c>
      <c r="H228" s="127">
        <v>8.6521739130434696</v>
      </c>
    </row>
    <row r="229" spans="1:8" x14ac:dyDescent="0.25">
      <c r="A229" s="253" t="s">
        <v>679</v>
      </c>
      <c r="B229" s="101">
        <v>66</v>
      </c>
      <c r="C229" s="101">
        <v>50</v>
      </c>
      <c r="D229" s="101">
        <v>16</v>
      </c>
      <c r="E229" s="157">
        <f t="shared" si="10"/>
        <v>0.75757575757575757</v>
      </c>
      <c r="F229" s="259">
        <v>16.846153846153801</v>
      </c>
      <c r="G229" s="127">
        <v>19.96</v>
      </c>
      <c r="H229" s="127">
        <v>6.4666666666666597</v>
      </c>
    </row>
    <row r="230" spans="1:8" x14ac:dyDescent="0.25">
      <c r="A230" s="253" t="s">
        <v>680</v>
      </c>
      <c r="B230" s="101">
        <v>68</v>
      </c>
      <c r="C230" s="101">
        <v>56</v>
      </c>
      <c r="D230" s="101">
        <v>12</v>
      </c>
      <c r="E230" s="157">
        <f t="shared" si="10"/>
        <v>0.82352941176470584</v>
      </c>
      <c r="F230" s="259">
        <v>14.9411764705882</v>
      </c>
      <c r="G230" s="127">
        <v>16.178571428571399</v>
      </c>
      <c r="H230" s="127">
        <v>9.1666666666666607</v>
      </c>
    </row>
    <row r="231" spans="1:8" x14ac:dyDescent="0.25">
      <c r="A231" s="253" t="s">
        <v>681</v>
      </c>
      <c r="B231" s="101">
        <v>88</v>
      </c>
      <c r="C231" s="101">
        <v>73</v>
      </c>
      <c r="D231" s="101">
        <v>15</v>
      </c>
      <c r="E231" s="157">
        <f t="shared" si="10"/>
        <v>0.82954545454545459</v>
      </c>
      <c r="F231" s="259">
        <v>15.988636363636299</v>
      </c>
      <c r="G231" s="127">
        <v>17.054794520547901</v>
      </c>
      <c r="H231" s="127">
        <v>10.8</v>
      </c>
    </row>
    <row r="232" spans="1:8" x14ac:dyDescent="0.25">
      <c r="A232" s="253" t="s">
        <v>682</v>
      </c>
      <c r="B232" s="101">
        <v>77</v>
      </c>
      <c r="C232" s="101">
        <v>65</v>
      </c>
      <c r="D232" s="101">
        <v>12</v>
      </c>
      <c r="E232" s="157">
        <f t="shared" si="10"/>
        <v>0.8441558441558441</v>
      </c>
      <c r="F232" s="259">
        <v>13.831168831168799</v>
      </c>
      <c r="G232" s="127">
        <v>14.1230769230769</v>
      </c>
      <c r="H232" s="127">
        <v>12.25</v>
      </c>
    </row>
    <row r="233" spans="1:8" x14ac:dyDescent="0.25">
      <c r="A233" s="253" t="s">
        <v>683</v>
      </c>
      <c r="B233" s="101">
        <v>46</v>
      </c>
      <c r="C233" s="101">
        <v>41</v>
      </c>
      <c r="D233" s="101">
        <v>5</v>
      </c>
      <c r="E233" s="157">
        <f t="shared" si="10"/>
        <v>0.89130434782608692</v>
      </c>
      <c r="F233" s="259">
        <v>13.0652173913043</v>
      </c>
      <c r="G233" s="127">
        <v>13.804878048780401</v>
      </c>
      <c r="H233" s="127">
        <v>7</v>
      </c>
    </row>
    <row r="234" spans="1:8" x14ac:dyDescent="0.25">
      <c r="A234" s="107" t="s">
        <v>65</v>
      </c>
      <c r="B234" s="133">
        <v>43</v>
      </c>
      <c r="C234" s="133">
        <v>35</v>
      </c>
      <c r="D234" s="133">
        <v>8</v>
      </c>
      <c r="E234" s="157">
        <f t="shared" si="10"/>
        <v>0.81395348837209303</v>
      </c>
      <c r="F234" s="260">
        <v>12.465116279069701</v>
      </c>
      <c r="G234" s="134">
        <v>13.371428571428501</v>
      </c>
      <c r="H234" s="134">
        <v>8.5</v>
      </c>
    </row>
    <row r="235" spans="1:8" ht="15.75" thickBot="1" x14ac:dyDescent="0.3">
      <c r="A235" s="251" t="s">
        <v>6</v>
      </c>
      <c r="B235" s="99">
        <v>1407</v>
      </c>
      <c r="C235" s="99">
        <v>785</v>
      </c>
      <c r="D235" s="99">
        <v>622</v>
      </c>
      <c r="E235" s="158">
        <f t="shared" si="10"/>
        <v>0.55792466240227434</v>
      </c>
      <c r="F235" s="261">
        <v>11.9985775248933</v>
      </c>
      <c r="G235" s="66">
        <v>16.392356687898001</v>
      </c>
      <c r="H235" s="66">
        <v>6.4444444444444402</v>
      </c>
    </row>
    <row r="236" spans="1:8" x14ac:dyDescent="0.25">
      <c r="A236" t="s">
        <v>1255</v>
      </c>
    </row>
  </sheetData>
  <mergeCells count="19">
    <mergeCell ref="B110:H110"/>
    <mergeCell ref="A2:A4"/>
    <mergeCell ref="B2:D2"/>
    <mergeCell ref="E2:E4"/>
    <mergeCell ref="F2:H2"/>
    <mergeCell ref="B3:B4"/>
    <mergeCell ref="C3:D3"/>
    <mergeCell ref="F3:F4"/>
    <mergeCell ref="G3:H3"/>
    <mergeCell ref="B5:H5"/>
    <mergeCell ref="B26:H26"/>
    <mergeCell ref="B47:H47"/>
    <mergeCell ref="B68:H68"/>
    <mergeCell ref="B89:H89"/>
    <mergeCell ref="B131:H131"/>
    <mergeCell ref="B152:H152"/>
    <mergeCell ref="B173:H173"/>
    <mergeCell ref="B194:H194"/>
    <mergeCell ref="B215:H215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F9F1-1AE9-42AB-9214-B32D32DBCC25}">
  <sheetPr>
    <tabColor theme="9"/>
  </sheetPr>
  <dimension ref="A1:M46"/>
  <sheetViews>
    <sheetView showGridLines="0" zoomScale="80" zoomScaleNormal="80" workbookViewId="0"/>
  </sheetViews>
  <sheetFormatPr defaultRowHeight="15" x14ac:dyDescent="0.25"/>
  <cols>
    <col min="1" max="1" width="7.42578125" customWidth="1"/>
    <col min="2" max="8" width="16.28515625" customWidth="1"/>
  </cols>
  <sheetData>
    <row r="1" spans="1:13" ht="15.75" thickBot="1" x14ac:dyDescent="0.3">
      <c r="A1" s="1" t="s">
        <v>1310</v>
      </c>
      <c r="B1" s="2"/>
      <c r="C1" s="2"/>
      <c r="D1" s="2"/>
      <c r="E1" s="2"/>
      <c r="F1" s="2"/>
      <c r="G1" s="2"/>
      <c r="H1" s="2"/>
    </row>
    <row r="2" spans="1:13" x14ac:dyDescent="0.25">
      <c r="A2" s="326" t="s">
        <v>0</v>
      </c>
      <c r="B2" s="328" t="s">
        <v>1</v>
      </c>
      <c r="C2" s="328"/>
      <c r="D2" s="328"/>
      <c r="E2" s="328"/>
      <c r="F2" s="328"/>
      <c r="G2" s="329" t="s">
        <v>2</v>
      </c>
      <c r="H2" s="329" t="s">
        <v>3</v>
      </c>
    </row>
    <row r="3" spans="1:13" ht="30.75" thickBot="1" x14ac:dyDescent="0.3">
      <c r="A3" s="327"/>
      <c r="B3" s="3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30"/>
      <c r="H3" s="330"/>
    </row>
    <row r="4" spans="1:13" x14ac:dyDescent="0.25">
      <c r="A4" s="5">
        <v>2010</v>
      </c>
      <c r="B4" s="10">
        <v>899526</v>
      </c>
      <c r="C4" s="10">
        <v>1100335</v>
      </c>
      <c r="D4" s="10">
        <v>1999861</v>
      </c>
      <c r="E4" s="233">
        <v>189.8703759789685</v>
      </c>
      <c r="F4" s="320">
        <v>198.95184092887021</v>
      </c>
      <c r="G4" s="8">
        <v>6.6171465770277296</v>
      </c>
      <c r="H4" s="14">
        <v>47.527170638359301</v>
      </c>
      <c r="I4" s="30"/>
      <c r="J4" s="331"/>
      <c r="K4" s="331"/>
      <c r="L4" s="26"/>
      <c r="M4" s="12"/>
    </row>
    <row r="5" spans="1:13" x14ac:dyDescent="0.25">
      <c r="A5" s="5">
        <v>2011</v>
      </c>
      <c r="B5" s="10">
        <v>891350</v>
      </c>
      <c r="C5" s="10">
        <v>1081691</v>
      </c>
      <c r="D5" s="10">
        <v>1973041</v>
      </c>
      <c r="E5" s="233">
        <v>187.81127310647003</v>
      </c>
      <c r="F5" s="320">
        <v>196.24668756504826</v>
      </c>
      <c r="G5" s="8">
        <v>6.5088462048599602</v>
      </c>
      <c r="H5" s="8">
        <v>47.735142351324598</v>
      </c>
      <c r="I5" s="30"/>
      <c r="J5" s="331"/>
      <c r="K5" s="331"/>
      <c r="L5" s="26"/>
      <c r="M5" s="12"/>
    </row>
    <row r="6" spans="1:13" x14ac:dyDescent="0.25">
      <c r="A6" s="5">
        <v>2012</v>
      </c>
      <c r="B6" s="10">
        <v>914215</v>
      </c>
      <c r="C6" s="10">
        <v>1104418</v>
      </c>
      <c r="D6" s="10">
        <v>2018633</v>
      </c>
      <c r="E6" s="233">
        <v>191.95597237575629</v>
      </c>
      <c r="F6" s="320">
        <v>199.82642600959454</v>
      </c>
      <c r="G6" s="8">
        <v>6.2010157271479898</v>
      </c>
      <c r="H6" s="8">
        <v>48.329542814369901</v>
      </c>
      <c r="I6" s="30"/>
      <c r="J6" s="325"/>
      <c r="K6" s="27"/>
      <c r="L6" s="28"/>
      <c r="M6" s="12"/>
    </row>
    <row r="7" spans="1:13" x14ac:dyDescent="0.25">
      <c r="A7" s="5">
        <v>2013</v>
      </c>
      <c r="B7" s="10">
        <v>905572</v>
      </c>
      <c r="C7" s="10">
        <v>1088662</v>
      </c>
      <c r="D7" s="10">
        <v>1994234</v>
      </c>
      <c r="E7" s="233">
        <v>189.70267452239108</v>
      </c>
      <c r="F7" s="320">
        <v>196.69738398537032</v>
      </c>
      <c r="G7" s="8">
        <v>5.9492466623056002</v>
      </c>
      <c r="H7" s="8">
        <v>48.692339013375502</v>
      </c>
      <c r="I7" s="30"/>
      <c r="J7" s="325"/>
      <c r="K7" s="27"/>
      <c r="L7" s="28"/>
      <c r="M7" s="12"/>
    </row>
    <row r="8" spans="1:13" x14ac:dyDescent="0.25">
      <c r="A8" s="5">
        <v>2014</v>
      </c>
      <c r="B8" s="10">
        <v>916192</v>
      </c>
      <c r="C8" s="10">
        <v>1108618</v>
      </c>
      <c r="D8" s="10">
        <v>2024810</v>
      </c>
      <c r="E8" s="233">
        <v>192.13865646891927</v>
      </c>
      <c r="F8" s="320">
        <v>197.95173374845916</v>
      </c>
      <c r="G8" s="8">
        <v>5.8768374910211003</v>
      </c>
      <c r="H8" s="8">
        <v>48.910167373728797</v>
      </c>
      <c r="I8" s="30"/>
      <c r="J8" s="325"/>
      <c r="K8" s="27"/>
      <c r="L8" s="28"/>
      <c r="M8" s="12"/>
    </row>
    <row r="9" spans="1:13" x14ac:dyDescent="0.25">
      <c r="A9" s="5">
        <v>2015</v>
      </c>
      <c r="B9" s="10">
        <v>909378</v>
      </c>
      <c r="C9" s="10">
        <v>1083511</v>
      </c>
      <c r="D9" s="10">
        <v>1992889</v>
      </c>
      <c r="E9" s="233">
        <v>188.83064680799211</v>
      </c>
      <c r="F9" s="320">
        <v>193.69686794338983</v>
      </c>
      <c r="G9" s="8">
        <v>5.8114628240268402</v>
      </c>
      <c r="H9" s="8">
        <v>49.235164627834202</v>
      </c>
      <c r="I9" s="30"/>
      <c r="J9" s="325"/>
      <c r="K9" s="27"/>
      <c r="L9" s="28"/>
      <c r="M9" s="12"/>
    </row>
    <row r="10" spans="1:13" x14ac:dyDescent="0.25">
      <c r="A10" s="5">
        <v>2016</v>
      </c>
      <c r="B10" s="10">
        <v>901301</v>
      </c>
      <c r="C10" s="10">
        <v>1078882</v>
      </c>
      <c r="D10" s="10">
        <v>1980183</v>
      </c>
      <c r="E10" s="233">
        <v>187.18373126681425</v>
      </c>
      <c r="F10" s="320">
        <v>190.58665203073559</v>
      </c>
      <c r="G10" s="8">
        <v>5.7430702633193702</v>
      </c>
      <c r="H10" s="8">
        <v>49.3361098443931</v>
      </c>
      <c r="I10" s="30"/>
      <c r="J10" s="325"/>
      <c r="K10" s="27"/>
      <c r="L10" s="28"/>
      <c r="M10" s="12"/>
    </row>
    <row r="11" spans="1:13" x14ac:dyDescent="0.25">
      <c r="A11" s="5">
        <v>2017</v>
      </c>
      <c r="B11" s="10">
        <v>893000</v>
      </c>
      <c r="C11" s="10">
        <v>1059513</v>
      </c>
      <c r="D11" s="10">
        <v>1952513</v>
      </c>
      <c r="E11" s="233">
        <v>184.02477649738859</v>
      </c>
      <c r="F11" s="320">
        <v>186.2770451016205</v>
      </c>
      <c r="G11" s="8">
        <v>5.6687469530059298</v>
      </c>
      <c r="H11" s="8">
        <v>49.5032873020563</v>
      </c>
      <c r="I11" s="30"/>
      <c r="J11" s="325"/>
      <c r="K11" s="27"/>
      <c r="L11" s="28"/>
      <c r="M11" s="12"/>
    </row>
    <row r="12" spans="1:13" x14ac:dyDescent="0.25">
      <c r="A12" s="5">
        <v>2018</v>
      </c>
      <c r="B12" s="10">
        <v>887378</v>
      </c>
      <c r="C12" s="10">
        <v>1046099</v>
      </c>
      <c r="D12" s="10">
        <v>1933477</v>
      </c>
      <c r="E12" s="233">
        <v>181.55054555015118</v>
      </c>
      <c r="F12" s="320">
        <v>182.93295089200174</v>
      </c>
      <c r="G12" s="8">
        <v>5.6201001492454603</v>
      </c>
      <c r="H12" s="8">
        <v>49.696363597808499</v>
      </c>
      <c r="I12" s="30"/>
      <c r="J12" s="325"/>
      <c r="K12" s="27"/>
      <c r="L12" s="28"/>
      <c r="M12" s="12"/>
    </row>
    <row r="13" spans="1:13" x14ac:dyDescent="0.25">
      <c r="A13" s="5">
        <v>2019</v>
      </c>
      <c r="B13" s="10">
        <v>886963</v>
      </c>
      <c r="C13" s="10">
        <v>1035540</v>
      </c>
      <c r="D13" s="10">
        <v>1922503</v>
      </c>
      <c r="E13" s="233">
        <v>179.77501087298143</v>
      </c>
      <c r="F13" s="320">
        <v>180.59168436535373</v>
      </c>
      <c r="G13" s="8">
        <v>5.5733176457352798</v>
      </c>
      <c r="H13" s="8">
        <v>49.924994135249698</v>
      </c>
      <c r="I13" s="30"/>
      <c r="J13" s="325"/>
      <c r="K13" s="27"/>
      <c r="L13" s="28"/>
      <c r="M13" s="12"/>
    </row>
    <row r="14" spans="1:13" x14ac:dyDescent="0.25">
      <c r="A14" s="5">
        <v>2020</v>
      </c>
      <c r="B14" s="10">
        <v>761287</v>
      </c>
      <c r="C14" s="10">
        <v>888845</v>
      </c>
      <c r="D14" s="10">
        <v>1650132</v>
      </c>
      <c r="E14" s="233">
        <v>154.19233646898081</v>
      </c>
      <c r="F14" s="320">
        <v>154.89244993261616</v>
      </c>
      <c r="G14" s="8">
        <v>5.6821475062387998</v>
      </c>
      <c r="H14" s="8">
        <v>50.677127647969897</v>
      </c>
      <c r="I14" s="30"/>
      <c r="J14" s="325"/>
      <c r="K14" s="27"/>
      <c r="L14" s="28"/>
      <c r="M14" s="12"/>
    </row>
    <row r="15" spans="1:13" x14ac:dyDescent="0.25">
      <c r="A15" s="5">
        <v>2021</v>
      </c>
      <c r="B15" s="10">
        <v>767236</v>
      </c>
      <c r="C15" s="10">
        <v>891963</v>
      </c>
      <c r="D15" s="10">
        <v>1659199</v>
      </c>
      <c r="E15" s="233">
        <v>157.76792108023929</v>
      </c>
      <c r="F15" s="321">
        <v>156.95617246620623</v>
      </c>
      <c r="G15" s="8">
        <v>5.7611982805851403</v>
      </c>
      <c r="H15" s="8">
        <v>50.460305243674803</v>
      </c>
      <c r="I15" s="30"/>
      <c r="J15" s="325"/>
      <c r="K15" s="27"/>
      <c r="L15" s="28"/>
      <c r="M15" s="12"/>
    </row>
    <row r="16" spans="1:13" ht="15.75" thickBot="1" x14ac:dyDescent="0.3">
      <c r="A16" s="6">
        <v>2022</v>
      </c>
      <c r="B16" s="11">
        <v>839910</v>
      </c>
      <c r="C16" s="11">
        <v>961981</v>
      </c>
      <c r="D16" s="11">
        <v>1801891</v>
      </c>
      <c r="E16" s="150">
        <v>166.4175639705052</v>
      </c>
      <c r="F16" s="322">
        <v>167.38858575595086</v>
      </c>
      <c r="G16" s="9">
        <v>5.5308605695652204</v>
      </c>
      <c r="H16" s="9">
        <v>50.562470204912501</v>
      </c>
      <c r="I16" s="30"/>
      <c r="J16" s="325"/>
      <c r="K16" s="293"/>
      <c r="L16" s="28"/>
      <c r="M16" s="12"/>
    </row>
    <row r="17" spans="1:13" x14ac:dyDescent="0.25">
      <c r="I17" s="30"/>
      <c r="J17" s="325"/>
      <c r="K17" s="27"/>
      <c r="L17" s="28"/>
      <c r="M17" s="12"/>
    </row>
    <row r="18" spans="1:13" x14ac:dyDescent="0.25">
      <c r="I18" s="30"/>
      <c r="J18" s="325"/>
      <c r="K18" s="27"/>
      <c r="L18" s="28"/>
      <c r="M18" s="12"/>
    </row>
    <row r="19" spans="1:13" ht="15.75" thickBot="1" x14ac:dyDescent="0.3">
      <c r="A19" s="307" t="s">
        <v>1311</v>
      </c>
      <c r="B19" s="2"/>
      <c r="C19" s="2"/>
      <c r="D19" s="2"/>
      <c r="E19" s="2"/>
      <c r="F19" s="2"/>
      <c r="G19" s="2"/>
      <c r="H19" s="2"/>
      <c r="J19" s="29"/>
      <c r="K19" s="29"/>
      <c r="L19" s="29"/>
    </row>
    <row r="20" spans="1:13" x14ac:dyDescent="0.25">
      <c r="A20" s="326" t="s">
        <v>0</v>
      </c>
      <c r="B20" s="328" t="s">
        <v>1</v>
      </c>
      <c r="C20" s="328"/>
      <c r="D20" s="328"/>
      <c r="E20" s="328"/>
      <c r="F20" s="328"/>
      <c r="G20" s="329" t="s">
        <v>2</v>
      </c>
      <c r="H20" s="329" t="s">
        <v>3</v>
      </c>
      <c r="J20" s="24"/>
      <c r="K20" s="25"/>
      <c r="L20" s="23"/>
    </row>
    <row r="21" spans="1:13" ht="30.75" thickBot="1" x14ac:dyDescent="0.3">
      <c r="A21" s="327"/>
      <c r="B21" s="3" t="s">
        <v>4</v>
      </c>
      <c r="C21" s="3" t="s">
        <v>5</v>
      </c>
      <c r="D21" s="3" t="s">
        <v>6</v>
      </c>
      <c r="E21" s="3" t="s">
        <v>7</v>
      </c>
      <c r="F21" s="4" t="s">
        <v>8</v>
      </c>
      <c r="G21" s="330"/>
      <c r="H21" s="330"/>
      <c r="J21" s="24"/>
      <c r="K21" s="25"/>
      <c r="L21" s="23"/>
    </row>
    <row r="22" spans="1:13" x14ac:dyDescent="0.25">
      <c r="A22" s="5">
        <v>2010</v>
      </c>
      <c r="B22" s="10">
        <v>974865</v>
      </c>
      <c r="C22" s="10">
        <v>1198022</v>
      </c>
      <c r="D22" s="10">
        <v>2172887</v>
      </c>
      <c r="E22" s="13">
        <v>206.29777352016612</v>
      </c>
      <c r="F22" s="320">
        <v>218.34573767234156</v>
      </c>
      <c r="G22" s="8">
        <v>9.20180156630326</v>
      </c>
      <c r="H22" s="8">
        <v>48.824596493052702</v>
      </c>
      <c r="J22" s="24"/>
      <c r="K22" s="25"/>
      <c r="L22" s="23"/>
    </row>
    <row r="23" spans="1:13" x14ac:dyDescent="0.25">
      <c r="A23" s="5">
        <v>2011</v>
      </c>
      <c r="B23" s="10">
        <v>969239</v>
      </c>
      <c r="C23" s="10">
        <v>1182939</v>
      </c>
      <c r="D23" s="10">
        <v>2152178</v>
      </c>
      <c r="E23" s="13">
        <v>204.86309718436488</v>
      </c>
      <c r="F23" s="320">
        <v>216.11729848978342</v>
      </c>
      <c r="G23" s="8">
        <v>9.9064292079930194</v>
      </c>
      <c r="H23" s="8">
        <v>49.075825977219303</v>
      </c>
      <c r="J23" s="24"/>
      <c r="K23" s="25"/>
      <c r="L23" s="23"/>
    </row>
    <row r="24" spans="1:13" x14ac:dyDescent="0.25">
      <c r="A24" s="5">
        <v>2012</v>
      </c>
      <c r="B24" s="10">
        <v>991025</v>
      </c>
      <c r="C24" s="10">
        <v>1203448</v>
      </c>
      <c r="D24" s="10">
        <v>2194473</v>
      </c>
      <c r="E24" s="13">
        <v>208.67696038227007</v>
      </c>
      <c r="F24" s="320">
        <v>219.17637483601683</v>
      </c>
      <c r="G24" s="8">
        <v>9.6646734774134799</v>
      </c>
      <c r="H24" s="8">
        <v>49.646205717728101</v>
      </c>
      <c r="J24" s="24"/>
      <c r="K24" s="25"/>
      <c r="L24" s="23"/>
    </row>
    <row r="25" spans="1:13" x14ac:dyDescent="0.25">
      <c r="A25" s="5">
        <v>2013</v>
      </c>
      <c r="B25" s="10">
        <v>982116</v>
      </c>
      <c r="C25" s="10">
        <v>1184521</v>
      </c>
      <c r="D25" s="10">
        <v>2166637</v>
      </c>
      <c r="E25" s="13">
        <v>206.10261063604864</v>
      </c>
      <c r="F25" s="320">
        <v>215.47377691987916</v>
      </c>
      <c r="G25" s="8">
        <v>9.5038232061946601</v>
      </c>
      <c r="H25" s="8">
        <v>50.015643137267503</v>
      </c>
      <c r="J25" s="24"/>
      <c r="K25" s="25"/>
      <c r="L25" s="23"/>
    </row>
    <row r="26" spans="1:13" x14ac:dyDescent="0.25">
      <c r="A26" s="5">
        <v>2014</v>
      </c>
      <c r="B26" s="10">
        <v>996342</v>
      </c>
      <c r="C26" s="10">
        <v>1209000</v>
      </c>
      <c r="D26" s="10">
        <v>2205342</v>
      </c>
      <c r="E26" s="13">
        <v>209.26973342411353</v>
      </c>
      <c r="F26" s="320">
        <v>217.18304371993889</v>
      </c>
      <c r="G26" s="8">
        <v>9.4658393119978594</v>
      </c>
      <c r="H26" s="8">
        <v>50.223523607676199</v>
      </c>
      <c r="J26" s="24"/>
      <c r="K26" s="25"/>
      <c r="L26" s="23"/>
    </row>
    <row r="27" spans="1:13" x14ac:dyDescent="0.25">
      <c r="A27" s="5">
        <v>2015</v>
      </c>
      <c r="B27" s="10">
        <v>989852</v>
      </c>
      <c r="C27" s="10">
        <v>1184248</v>
      </c>
      <c r="D27" s="10">
        <v>2174100</v>
      </c>
      <c r="E27" s="13">
        <v>206.00079042297673</v>
      </c>
      <c r="F27" s="320">
        <v>212.78955967730545</v>
      </c>
      <c r="G27" s="8">
        <v>9.4432137436180401</v>
      </c>
      <c r="H27" s="8">
        <v>50.578465571960798</v>
      </c>
      <c r="J27" s="24"/>
      <c r="K27" s="25"/>
      <c r="L27" s="23"/>
    </row>
    <row r="28" spans="1:13" x14ac:dyDescent="0.25">
      <c r="A28" s="5">
        <v>2016</v>
      </c>
      <c r="B28" s="10">
        <v>982292</v>
      </c>
      <c r="C28" s="10">
        <v>1179461</v>
      </c>
      <c r="D28" s="10">
        <v>2161753</v>
      </c>
      <c r="E28" s="13">
        <v>204.34727124575329</v>
      </c>
      <c r="F28" s="320">
        <v>209.36526201568827</v>
      </c>
      <c r="G28" s="8">
        <v>9.4660550951010496</v>
      </c>
      <c r="H28" s="8">
        <v>50.687101162806201</v>
      </c>
      <c r="J28" s="24"/>
      <c r="K28" s="25"/>
      <c r="L28" s="23"/>
    </row>
    <row r="29" spans="1:13" x14ac:dyDescent="0.25">
      <c r="A29" s="5">
        <v>2017</v>
      </c>
      <c r="B29" s="10">
        <v>974529</v>
      </c>
      <c r="C29" s="10">
        <v>1160183</v>
      </c>
      <c r="D29" s="10">
        <v>2134712</v>
      </c>
      <c r="E29" s="13">
        <v>201.19707202271809</v>
      </c>
      <c r="F29" s="320">
        <v>204.83948822563281</v>
      </c>
      <c r="G29" s="8">
        <v>9.4828131382594005</v>
      </c>
      <c r="H29" s="8">
        <v>50.892449192209497</v>
      </c>
      <c r="J29" s="24"/>
      <c r="K29" s="25"/>
      <c r="L29" s="23"/>
    </row>
    <row r="30" spans="1:13" x14ac:dyDescent="0.25">
      <c r="A30" s="5">
        <v>2018</v>
      </c>
      <c r="B30" s="10">
        <v>968688</v>
      </c>
      <c r="C30" s="10">
        <v>1147188</v>
      </c>
      <c r="D30" s="10">
        <v>2115876</v>
      </c>
      <c r="E30" s="13">
        <v>198.67753385040092</v>
      </c>
      <c r="F30" s="320">
        <v>201.19643284729381</v>
      </c>
      <c r="G30" s="8">
        <v>9.4763965374152299</v>
      </c>
      <c r="H30" s="8">
        <v>51.091625879777403</v>
      </c>
      <c r="J30" s="24"/>
      <c r="K30" s="25"/>
      <c r="L30" s="23"/>
    </row>
    <row r="31" spans="1:13" x14ac:dyDescent="0.25">
      <c r="A31" s="5">
        <v>2019</v>
      </c>
      <c r="B31" s="10">
        <v>968772</v>
      </c>
      <c r="C31" s="10">
        <v>1136074</v>
      </c>
      <c r="D31" s="10">
        <v>2104846</v>
      </c>
      <c r="E31" s="13">
        <v>196.82607129141098</v>
      </c>
      <c r="F31" s="320">
        <v>198.55888208474707</v>
      </c>
      <c r="G31" s="8">
        <v>9.4648454091178102</v>
      </c>
      <c r="H31" s="8">
        <v>51.315979411320299</v>
      </c>
      <c r="J31" s="29"/>
      <c r="K31" s="29"/>
      <c r="L31" s="29"/>
    </row>
    <row r="32" spans="1:13" x14ac:dyDescent="0.25">
      <c r="A32" s="5">
        <v>2020</v>
      </c>
      <c r="B32" s="10">
        <v>834457</v>
      </c>
      <c r="C32" s="10">
        <v>977870</v>
      </c>
      <c r="D32" s="10">
        <v>1812327</v>
      </c>
      <c r="E32" s="13">
        <v>169.34823067234535</v>
      </c>
      <c r="F32" s="320">
        <v>170.80080219975457</v>
      </c>
      <c r="G32" s="8">
        <v>10.036413958408099</v>
      </c>
      <c r="H32" s="8">
        <v>52.084501858660097</v>
      </c>
      <c r="J32" s="29"/>
      <c r="K32" s="29"/>
      <c r="L32" s="29"/>
    </row>
    <row r="33" spans="1:8" x14ac:dyDescent="0.25">
      <c r="A33" s="5">
        <v>2021</v>
      </c>
      <c r="B33" s="10">
        <v>843246</v>
      </c>
      <c r="C33" s="10">
        <v>984429</v>
      </c>
      <c r="D33" s="10">
        <v>1827675</v>
      </c>
      <c r="E33" s="8">
        <v>173.78776455405671</v>
      </c>
      <c r="F33" s="321">
        <v>173.48011550181397</v>
      </c>
      <c r="G33" s="8">
        <v>9.8681587262505595</v>
      </c>
      <c r="H33" s="8">
        <v>51.893610734950101</v>
      </c>
    </row>
    <row r="34" spans="1:8" ht="15.75" thickBot="1" x14ac:dyDescent="0.3">
      <c r="A34" s="6">
        <v>2022</v>
      </c>
      <c r="B34" s="11">
        <v>917142</v>
      </c>
      <c r="C34" s="11">
        <v>1056028</v>
      </c>
      <c r="D34" s="11">
        <v>1973170</v>
      </c>
      <c r="E34" s="9">
        <v>182.23640869491089</v>
      </c>
      <c r="F34" s="322">
        <v>183.77017630952184</v>
      </c>
      <c r="G34" s="9">
        <v>9.2763390888772896</v>
      </c>
      <c r="H34" s="9">
        <v>51.9734802373845</v>
      </c>
    </row>
    <row r="35" spans="1:8" x14ac:dyDescent="0.25">
      <c r="D35" s="30"/>
      <c r="F35" s="13"/>
    </row>
    <row r="36" spans="1:8" x14ac:dyDescent="0.25">
      <c r="D36" s="23"/>
      <c r="F36" s="13"/>
    </row>
    <row r="37" spans="1:8" x14ac:dyDescent="0.25">
      <c r="D37" s="23"/>
      <c r="F37" s="13"/>
    </row>
    <row r="38" spans="1:8" x14ac:dyDescent="0.25">
      <c r="D38" s="23"/>
      <c r="F38" s="13"/>
    </row>
    <row r="39" spans="1:8" x14ac:dyDescent="0.25">
      <c r="D39" s="23"/>
      <c r="F39" s="13"/>
    </row>
    <row r="40" spans="1:8" x14ac:dyDescent="0.25">
      <c r="D40" s="23"/>
      <c r="F40" s="13"/>
    </row>
    <row r="41" spans="1:8" x14ac:dyDescent="0.25">
      <c r="D41" s="23"/>
      <c r="F41" s="13"/>
    </row>
    <row r="42" spans="1:8" x14ac:dyDescent="0.25">
      <c r="D42" s="23"/>
      <c r="F42" s="13"/>
    </row>
    <row r="43" spans="1:8" x14ac:dyDescent="0.25">
      <c r="D43" s="23"/>
      <c r="F43" s="13"/>
    </row>
    <row r="44" spans="1:8" x14ac:dyDescent="0.25">
      <c r="D44" s="23"/>
      <c r="F44" s="13"/>
    </row>
    <row r="45" spans="1:8" x14ac:dyDescent="0.25">
      <c r="D45" s="23"/>
      <c r="F45" s="13"/>
    </row>
    <row r="46" spans="1:8" x14ac:dyDescent="0.25">
      <c r="D46" s="30"/>
    </row>
  </sheetData>
  <mergeCells count="10">
    <mergeCell ref="A2:A3"/>
    <mergeCell ref="B2:F2"/>
    <mergeCell ref="G2:G3"/>
    <mergeCell ref="H2:H3"/>
    <mergeCell ref="J4:K5"/>
    <mergeCell ref="J6:J18"/>
    <mergeCell ref="A20:A21"/>
    <mergeCell ref="B20:F20"/>
    <mergeCell ref="G20:G21"/>
    <mergeCell ref="H20:H21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241F-1A70-4FA9-B578-89FFEEC2C549}">
  <dimension ref="A1:K39"/>
  <sheetViews>
    <sheetView showGridLines="0" zoomScale="80" zoomScaleNormal="80" workbookViewId="0">
      <selection activeCell="E8" sqref="E8"/>
    </sheetView>
  </sheetViews>
  <sheetFormatPr defaultRowHeight="15" x14ac:dyDescent="0.25"/>
  <cols>
    <col min="1" max="1" width="19.7109375" customWidth="1"/>
    <col min="2" max="8" width="12.5703125" customWidth="1"/>
  </cols>
  <sheetData>
    <row r="1" spans="1:8" ht="15.75" thickBot="1" x14ac:dyDescent="0.3">
      <c r="A1" s="98" t="s">
        <v>1353</v>
      </c>
    </row>
    <row r="2" spans="1:8" ht="14.45" customHeight="1" x14ac:dyDescent="0.25">
      <c r="A2" s="366" t="s">
        <v>1252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8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8" ht="15.75" thickBot="1" x14ac:dyDescent="0.3">
      <c r="A4" s="367"/>
      <c r="B4" s="355"/>
      <c r="C4" s="211" t="s">
        <v>1278</v>
      </c>
      <c r="D4" s="211" t="s">
        <v>1279</v>
      </c>
      <c r="E4" s="330"/>
      <c r="F4" s="355"/>
      <c r="G4" s="211" t="s">
        <v>1278</v>
      </c>
      <c r="H4" s="211" t="s">
        <v>1279</v>
      </c>
    </row>
    <row r="5" spans="1:8" x14ac:dyDescent="0.25">
      <c r="A5" s="43" t="s">
        <v>1246</v>
      </c>
      <c r="B5" s="101">
        <v>221423</v>
      </c>
      <c r="C5" s="101">
        <v>107192</v>
      </c>
      <c r="D5" s="101">
        <v>114231</v>
      </c>
      <c r="E5" s="157">
        <f>C5/B5</f>
        <v>0.48410508393436996</v>
      </c>
      <c r="F5" s="259">
        <v>3.31671641791044</v>
      </c>
      <c r="G5" s="127">
        <v>3.36634819235474</v>
      </c>
      <c r="H5" s="127">
        <v>3.2701114648285001</v>
      </c>
    </row>
    <row r="6" spans="1:8" x14ac:dyDescent="0.25">
      <c r="A6" s="43" t="s">
        <v>100</v>
      </c>
      <c r="B6" s="101">
        <v>324292</v>
      </c>
      <c r="C6" s="101">
        <v>195959</v>
      </c>
      <c r="D6" s="101">
        <v>128333</v>
      </c>
      <c r="E6" s="157">
        <f t="shared" ref="E6:E17" si="0">C6/B6</f>
        <v>0.60426714195848186</v>
      </c>
      <c r="F6" s="259">
        <v>4.7032441891075703</v>
      </c>
      <c r="G6" s="127">
        <v>5.13686683351502</v>
      </c>
      <c r="H6" s="127">
        <v>4.0387300192944204</v>
      </c>
    </row>
    <row r="7" spans="1:8" x14ac:dyDescent="0.25">
      <c r="A7" s="43" t="s">
        <v>108</v>
      </c>
      <c r="B7" s="101">
        <v>24846</v>
      </c>
      <c r="C7" s="101">
        <v>19300</v>
      </c>
      <c r="D7" s="101">
        <v>5546</v>
      </c>
      <c r="E7" s="157">
        <f t="shared" si="0"/>
        <v>0.77678499557272795</v>
      </c>
      <c r="F7" s="259">
        <v>6.3178003711772703</v>
      </c>
      <c r="G7" s="127">
        <v>6.9954342637750297</v>
      </c>
      <c r="H7" s="127">
        <v>3.9482946298983999</v>
      </c>
    </row>
    <row r="8" spans="1:8" x14ac:dyDescent="0.25">
      <c r="A8" s="43" t="s">
        <v>113</v>
      </c>
      <c r="B8" s="101">
        <v>13837</v>
      </c>
      <c r="C8" s="101">
        <v>12149</v>
      </c>
      <c r="D8" s="101">
        <v>1688</v>
      </c>
      <c r="E8" s="157">
        <f t="shared" si="0"/>
        <v>0.87800823878008238</v>
      </c>
      <c r="F8" s="259">
        <v>3.7995085284764301</v>
      </c>
      <c r="G8" s="127">
        <v>3.9308528152782301</v>
      </c>
      <c r="H8" s="127">
        <v>2.8542654028436001</v>
      </c>
    </row>
    <row r="9" spans="1:8" x14ac:dyDescent="0.25">
      <c r="A9" s="43" t="s">
        <v>105</v>
      </c>
      <c r="B9" s="101">
        <v>13660</v>
      </c>
      <c r="C9" s="101">
        <v>10692</v>
      </c>
      <c r="D9" s="101">
        <v>2968</v>
      </c>
      <c r="E9" s="157">
        <f t="shared" si="0"/>
        <v>0.7827232796486091</v>
      </c>
      <c r="F9" s="259">
        <v>9.1544512239947</v>
      </c>
      <c r="G9" s="127">
        <v>10.445391532409101</v>
      </c>
      <c r="H9" s="127">
        <v>4.4458489921421203</v>
      </c>
    </row>
    <row r="10" spans="1:8" x14ac:dyDescent="0.25">
      <c r="A10" s="43" t="s">
        <v>1155</v>
      </c>
      <c r="B10" s="101">
        <v>33731</v>
      </c>
      <c r="C10" s="101">
        <v>23695</v>
      </c>
      <c r="D10" s="101">
        <v>10036</v>
      </c>
      <c r="E10" s="157">
        <f t="shared" si="0"/>
        <v>0.70246953840680681</v>
      </c>
      <c r="F10" s="259">
        <v>4.8987488484055897</v>
      </c>
      <c r="G10" s="127">
        <v>5.3656382079459002</v>
      </c>
      <c r="H10" s="127">
        <v>3.7928721593753099</v>
      </c>
    </row>
    <row r="11" spans="1:8" x14ac:dyDescent="0.25">
      <c r="A11" s="43" t="s">
        <v>112</v>
      </c>
      <c r="B11" s="101">
        <v>124525</v>
      </c>
      <c r="C11" s="101">
        <v>105509</v>
      </c>
      <c r="D11" s="101">
        <v>19016</v>
      </c>
      <c r="E11" s="157">
        <f t="shared" si="0"/>
        <v>0.84729170849227065</v>
      </c>
      <c r="F11" s="259">
        <v>5.2563036696362504</v>
      </c>
      <c r="G11" s="127">
        <v>5.5303139523854599</v>
      </c>
      <c r="H11" s="127">
        <v>3.7311793897159702</v>
      </c>
    </row>
    <row r="12" spans="1:8" x14ac:dyDescent="0.25">
      <c r="A12" s="43" t="s">
        <v>118</v>
      </c>
      <c r="B12" s="101">
        <v>75494</v>
      </c>
      <c r="C12" s="101">
        <v>41821</v>
      </c>
      <c r="D12" s="101">
        <v>33673</v>
      </c>
      <c r="E12" s="157">
        <f t="shared" si="0"/>
        <v>0.55396455347444828</v>
      </c>
      <c r="F12" s="259">
        <v>4.0414056693916498</v>
      </c>
      <c r="G12" s="127">
        <v>4.5394872285926304</v>
      </c>
      <c r="H12" s="127">
        <v>3.42178147056195</v>
      </c>
    </row>
    <row r="13" spans="1:8" x14ac:dyDescent="0.25">
      <c r="A13" s="43" t="s">
        <v>1075</v>
      </c>
      <c r="B13" s="101">
        <v>53459</v>
      </c>
      <c r="C13" s="101">
        <v>36716</v>
      </c>
      <c r="D13" s="101">
        <v>16743</v>
      </c>
      <c r="E13" s="157">
        <f t="shared" si="0"/>
        <v>0.68680671168559082</v>
      </c>
      <c r="F13" s="259">
        <v>3.4839870322133302</v>
      </c>
      <c r="G13" s="127">
        <v>3.5689128775487902</v>
      </c>
      <c r="H13" s="127">
        <v>3.29720007194675</v>
      </c>
    </row>
    <row r="14" spans="1:8" x14ac:dyDescent="0.25">
      <c r="A14" s="43" t="s">
        <v>111</v>
      </c>
      <c r="B14" s="101">
        <v>16278</v>
      </c>
      <c r="C14" s="101">
        <v>1255</v>
      </c>
      <c r="D14" s="101">
        <v>15023</v>
      </c>
      <c r="E14" s="157">
        <f t="shared" si="0"/>
        <v>7.7097923577835112E-2</v>
      </c>
      <c r="F14" s="259">
        <v>3.1228253519394999</v>
      </c>
      <c r="G14" s="127">
        <v>3.54465709728867</v>
      </c>
      <c r="H14" s="127">
        <v>3.0875907546792698</v>
      </c>
    </row>
    <row r="15" spans="1:8" x14ac:dyDescent="0.25">
      <c r="A15" s="43" t="s">
        <v>1156</v>
      </c>
      <c r="B15" s="101">
        <v>1407</v>
      </c>
      <c r="C15" s="101">
        <v>785</v>
      </c>
      <c r="D15" s="101">
        <v>622</v>
      </c>
      <c r="E15" s="157">
        <f t="shared" si="0"/>
        <v>0.55792466240227434</v>
      </c>
      <c r="F15" s="259">
        <v>11.9985775248933</v>
      </c>
      <c r="G15" s="127">
        <v>16.392356687898001</v>
      </c>
      <c r="H15" s="127">
        <v>6.4444444444444402</v>
      </c>
    </row>
    <row r="16" spans="1:8" x14ac:dyDescent="0.25">
      <c r="A16" s="208" t="s">
        <v>1198</v>
      </c>
      <c r="B16" s="133">
        <v>979925</v>
      </c>
      <c r="C16" s="133">
        <v>57620</v>
      </c>
      <c r="D16" s="133">
        <v>922305</v>
      </c>
      <c r="E16" s="157">
        <f t="shared" si="0"/>
        <v>5.8800418399367296E-2</v>
      </c>
      <c r="F16" s="260">
        <v>6.1366394897892302</v>
      </c>
      <c r="G16" s="134">
        <v>7.2447888455960703</v>
      </c>
      <c r="H16" s="134">
        <v>6.0677436209954996</v>
      </c>
    </row>
    <row r="17" spans="1:11" ht="15.75" thickBot="1" x14ac:dyDescent="0.3">
      <c r="A17" s="44" t="s">
        <v>6</v>
      </c>
      <c r="B17" s="99">
        <v>1801891</v>
      </c>
      <c r="C17" s="99">
        <v>555942</v>
      </c>
      <c r="D17" s="147">
        <v>1245949</v>
      </c>
      <c r="E17" s="148">
        <f t="shared" si="0"/>
        <v>0.30853253609680054</v>
      </c>
      <c r="F17" s="66">
        <v>5.5308605695652204</v>
      </c>
      <c r="G17" s="66">
        <v>5.6127452479691904</v>
      </c>
      <c r="H17" s="66">
        <v>5.4942844743757604</v>
      </c>
      <c r="K17" s="22"/>
    </row>
    <row r="18" spans="1:11" x14ac:dyDescent="0.25">
      <c r="A18" t="s">
        <v>1309</v>
      </c>
    </row>
    <row r="20" spans="1:11" ht="15.75" thickBot="1" x14ac:dyDescent="0.3">
      <c r="A20" s="318" t="s">
        <v>1364</v>
      </c>
    </row>
    <row r="21" spans="1:11" x14ac:dyDescent="0.25">
      <c r="A21" s="366" t="s">
        <v>1252</v>
      </c>
      <c r="B21" s="371" t="s">
        <v>122</v>
      </c>
      <c r="C21" s="371"/>
      <c r="D21" s="371"/>
      <c r="E21" s="329" t="s">
        <v>666</v>
      </c>
      <c r="F21" s="371" t="s">
        <v>2</v>
      </c>
      <c r="G21" s="371"/>
      <c r="H21" s="371"/>
    </row>
    <row r="22" spans="1:11" x14ac:dyDescent="0.25">
      <c r="A22" s="370"/>
      <c r="B22" s="372" t="s">
        <v>6</v>
      </c>
      <c r="C22" s="373" t="s">
        <v>667</v>
      </c>
      <c r="D22" s="373"/>
      <c r="E22" s="339"/>
      <c r="F22" s="374" t="s">
        <v>6</v>
      </c>
      <c r="G22" s="373" t="s">
        <v>667</v>
      </c>
      <c r="H22" s="373"/>
    </row>
    <row r="23" spans="1:11" ht="15.75" thickBot="1" x14ac:dyDescent="0.3">
      <c r="A23" s="367"/>
      <c r="B23" s="355"/>
      <c r="C23" s="250" t="s">
        <v>1278</v>
      </c>
      <c r="D23" s="250" t="s">
        <v>1279</v>
      </c>
      <c r="E23" s="330"/>
      <c r="F23" s="355"/>
      <c r="G23" s="250" t="s">
        <v>1278</v>
      </c>
      <c r="H23" s="250" t="s">
        <v>1279</v>
      </c>
    </row>
    <row r="24" spans="1:11" x14ac:dyDescent="0.25">
      <c r="A24" s="43" t="s">
        <v>1246</v>
      </c>
      <c r="B24" s="101">
        <v>221423</v>
      </c>
      <c r="C24" s="101">
        <v>107192</v>
      </c>
      <c r="D24" s="101">
        <v>114231</v>
      </c>
      <c r="E24" s="157">
        <f>C24/B24</f>
        <v>0.48410508393436996</v>
      </c>
      <c r="F24" s="259">
        <v>3.31671641791044</v>
      </c>
      <c r="G24" s="127">
        <v>3.36634819235474</v>
      </c>
      <c r="H24" s="127">
        <v>3.2701114648285001</v>
      </c>
    </row>
    <row r="25" spans="1:11" x14ac:dyDescent="0.25">
      <c r="A25" s="43" t="s">
        <v>100</v>
      </c>
      <c r="B25" s="101">
        <v>324292</v>
      </c>
      <c r="C25" s="101">
        <v>195959</v>
      </c>
      <c r="D25" s="101">
        <v>128333</v>
      </c>
      <c r="E25" s="157">
        <f t="shared" ref="E25:E35" si="1">C25/B25</f>
        <v>0.60426714195848186</v>
      </c>
      <c r="F25" s="259">
        <v>4.7032441891075703</v>
      </c>
      <c r="G25" s="127">
        <v>5.13686683351502</v>
      </c>
      <c r="H25" s="127">
        <v>4.0387300192944204</v>
      </c>
    </row>
    <row r="26" spans="1:11" x14ac:dyDescent="0.25">
      <c r="A26" s="43" t="s">
        <v>108</v>
      </c>
      <c r="B26" s="101">
        <v>24846</v>
      </c>
      <c r="C26" s="101">
        <v>19300</v>
      </c>
      <c r="D26" s="101">
        <v>5546</v>
      </c>
      <c r="E26" s="157">
        <f t="shared" si="1"/>
        <v>0.77678499557272795</v>
      </c>
      <c r="F26" s="259">
        <v>6.3178003711772703</v>
      </c>
      <c r="G26" s="127">
        <v>6.9954342637750297</v>
      </c>
      <c r="H26" s="127">
        <v>3.9482946298983999</v>
      </c>
    </row>
    <row r="27" spans="1:11" x14ac:dyDescent="0.25">
      <c r="A27" s="43" t="s">
        <v>113</v>
      </c>
      <c r="B27" s="101">
        <v>13837</v>
      </c>
      <c r="C27" s="101">
        <v>12149</v>
      </c>
      <c r="D27" s="101">
        <v>1688</v>
      </c>
      <c r="E27" s="157">
        <f t="shared" si="1"/>
        <v>0.87800823878008238</v>
      </c>
      <c r="F27" s="259">
        <v>3.7995085284764301</v>
      </c>
      <c r="G27" s="127">
        <v>3.9308528152782301</v>
      </c>
      <c r="H27" s="127">
        <v>2.8542654028436001</v>
      </c>
    </row>
    <row r="28" spans="1:11" x14ac:dyDescent="0.25">
      <c r="A28" s="43" t="s">
        <v>105</v>
      </c>
      <c r="B28" s="101">
        <v>13660</v>
      </c>
      <c r="C28" s="101">
        <v>10692</v>
      </c>
      <c r="D28" s="101">
        <v>2968</v>
      </c>
      <c r="E28" s="157">
        <f t="shared" si="1"/>
        <v>0.7827232796486091</v>
      </c>
      <c r="F28" s="259">
        <v>9.1544512239947</v>
      </c>
      <c r="G28" s="127">
        <v>10.445391532409101</v>
      </c>
      <c r="H28" s="127">
        <v>4.4458489921421203</v>
      </c>
    </row>
    <row r="29" spans="1:11" x14ac:dyDescent="0.25">
      <c r="A29" s="43" t="s">
        <v>1155</v>
      </c>
      <c r="B29" s="101">
        <v>33731</v>
      </c>
      <c r="C29" s="101">
        <v>23695</v>
      </c>
      <c r="D29" s="101">
        <v>10036</v>
      </c>
      <c r="E29" s="157">
        <f t="shared" si="1"/>
        <v>0.70246953840680681</v>
      </c>
      <c r="F29" s="259">
        <v>4.8987488484055897</v>
      </c>
      <c r="G29" s="127">
        <v>5.3656382079459002</v>
      </c>
      <c r="H29" s="127">
        <v>3.7928721593753099</v>
      </c>
    </row>
    <row r="30" spans="1:11" x14ac:dyDescent="0.25">
      <c r="A30" s="43" t="s">
        <v>112</v>
      </c>
      <c r="B30" s="101">
        <v>124525</v>
      </c>
      <c r="C30" s="101">
        <v>105509</v>
      </c>
      <c r="D30" s="101">
        <v>19016</v>
      </c>
      <c r="E30" s="157">
        <f t="shared" si="1"/>
        <v>0.84729170849227065</v>
      </c>
      <c r="F30" s="259">
        <v>5.2563036696362504</v>
      </c>
      <c r="G30" s="127">
        <v>5.5303139523854599</v>
      </c>
      <c r="H30" s="127">
        <v>3.7311793897159702</v>
      </c>
    </row>
    <row r="31" spans="1:11" x14ac:dyDescent="0.25">
      <c r="A31" s="43" t="s">
        <v>118</v>
      </c>
      <c r="B31" s="101">
        <v>75494</v>
      </c>
      <c r="C31" s="101">
        <v>41821</v>
      </c>
      <c r="D31" s="101">
        <v>33673</v>
      </c>
      <c r="E31" s="157">
        <f t="shared" si="1"/>
        <v>0.55396455347444828</v>
      </c>
      <c r="F31" s="259">
        <v>4.0414056693916498</v>
      </c>
      <c r="G31" s="127">
        <v>4.5394872285926304</v>
      </c>
      <c r="H31" s="127">
        <v>3.42178147056195</v>
      </c>
    </row>
    <row r="32" spans="1:11" x14ac:dyDescent="0.25">
      <c r="A32" s="43" t="s">
        <v>1075</v>
      </c>
      <c r="B32" s="101">
        <v>53459</v>
      </c>
      <c r="C32" s="101">
        <v>36716</v>
      </c>
      <c r="D32" s="101">
        <v>16743</v>
      </c>
      <c r="E32" s="157">
        <f t="shared" si="1"/>
        <v>0.68680671168559082</v>
      </c>
      <c r="F32" s="259">
        <v>3.4839870322133302</v>
      </c>
      <c r="G32" s="127">
        <v>3.5689128775487902</v>
      </c>
      <c r="H32" s="127">
        <v>3.29720007194675</v>
      </c>
    </row>
    <row r="33" spans="1:8" x14ac:dyDescent="0.25">
      <c r="A33" s="43" t="s">
        <v>111</v>
      </c>
      <c r="B33" s="101">
        <v>16291</v>
      </c>
      <c r="C33" s="101">
        <v>1255</v>
      </c>
      <c r="D33" s="101">
        <v>15036</v>
      </c>
      <c r="E33" s="157">
        <f t="shared" si="1"/>
        <v>7.7036400466515248E-2</v>
      </c>
      <c r="F33" s="259">
        <v>3.1506142506142498</v>
      </c>
      <c r="G33" s="127">
        <v>3.54465709728867</v>
      </c>
      <c r="H33" s="127">
        <v>3.1177292692665999</v>
      </c>
    </row>
    <row r="34" spans="1:8" x14ac:dyDescent="0.25">
      <c r="A34" s="43" t="s">
        <v>1156</v>
      </c>
      <c r="B34" s="101">
        <v>1407</v>
      </c>
      <c r="C34" s="101">
        <v>785</v>
      </c>
      <c r="D34" s="101">
        <v>622</v>
      </c>
      <c r="E34" s="157">
        <f t="shared" si="1"/>
        <v>0.55792466240227434</v>
      </c>
      <c r="F34" s="259">
        <v>11.9985775248933</v>
      </c>
      <c r="G34" s="127">
        <v>16.392356687898001</v>
      </c>
      <c r="H34" s="127">
        <v>6.4444444444444402</v>
      </c>
    </row>
    <row r="35" spans="1:8" x14ac:dyDescent="0.25">
      <c r="A35" s="208" t="s">
        <v>1198</v>
      </c>
      <c r="B35" s="133">
        <v>1171913</v>
      </c>
      <c r="C35" s="133">
        <v>57620</v>
      </c>
      <c r="D35" s="133">
        <v>1114293</v>
      </c>
      <c r="E35" s="157">
        <f t="shared" si="1"/>
        <v>4.9167472329430598E-2</v>
      </c>
      <c r="F35" s="260">
        <v>12.3316570107062</v>
      </c>
      <c r="G35" s="134">
        <v>7.2447888455960703</v>
      </c>
      <c r="H35" s="134">
        <v>12.593472261066299</v>
      </c>
    </row>
    <row r="36" spans="1:8" ht="15.75" thickBot="1" x14ac:dyDescent="0.3">
      <c r="A36" s="44" t="s">
        <v>6</v>
      </c>
      <c r="B36" s="99">
        <v>1973170</v>
      </c>
      <c r="C36" s="99">
        <v>555942</v>
      </c>
      <c r="D36" s="147">
        <v>1417228</v>
      </c>
      <c r="E36" s="148">
        <v>0.28175068544524801</v>
      </c>
      <c r="F36" s="66">
        <v>9.2763390888772896</v>
      </c>
      <c r="G36" s="66">
        <v>5.6114630662910798</v>
      </c>
      <c r="H36" s="66">
        <v>10.7139754506684</v>
      </c>
    </row>
    <row r="37" spans="1:8" x14ac:dyDescent="0.25">
      <c r="A37" t="s">
        <v>1309</v>
      </c>
    </row>
    <row r="39" spans="1:8" x14ac:dyDescent="0.25">
      <c r="D39" s="22"/>
    </row>
  </sheetData>
  <mergeCells count="16">
    <mergeCell ref="F2:H2"/>
    <mergeCell ref="C3:D3"/>
    <mergeCell ref="F3:F4"/>
    <mergeCell ref="G3:H3"/>
    <mergeCell ref="A2:A4"/>
    <mergeCell ref="B3:B4"/>
    <mergeCell ref="B2:D2"/>
    <mergeCell ref="E2:E4"/>
    <mergeCell ref="A21:A23"/>
    <mergeCell ref="B21:D21"/>
    <mergeCell ref="E21:E23"/>
    <mergeCell ref="F21:H21"/>
    <mergeCell ref="B22:B23"/>
    <mergeCell ref="C22:D22"/>
    <mergeCell ref="F22:F23"/>
    <mergeCell ref="G22:H22"/>
  </mergeCells>
  <pageMargins left="0.7" right="0.7" top="0.78740157499999996" bottom="0.78740157499999996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5E53-81E5-4ABB-BEC9-E84841B4F64A}">
  <dimension ref="A1:L69"/>
  <sheetViews>
    <sheetView showGridLines="0" zoomScale="80" zoomScaleNormal="80" workbookViewId="0">
      <pane ySplit="4" topLeftCell="A23" activePane="bottomLeft" state="frozen"/>
      <selection pane="bottomLeft" activeCell="C42" sqref="C42"/>
    </sheetView>
  </sheetViews>
  <sheetFormatPr defaultRowHeight="15" x14ac:dyDescent="0.25"/>
  <cols>
    <col min="1" max="1" width="16.42578125" customWidth="1"/>
    <col min="2" max="8" width="12.5703125" customWidth="1"/>
  </cols>
  <sheetData>
    <row r="1" spans="1:8" ht="15.75" thickBot="1" x14ac:dyDescent="0.3">
      <c r="A1" s="1" t="s">
        <v>1372</v>
      </c>
    </row>
    <row r="2" spans="1:8" x14ac:dyDescent="0.25">
      <c r="A2" s="366" t="s">
        <v>91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8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8" ht="15.75" thickBot="1" x14ac:dyDescent="0.3">
      <c r="A4" s="367"/>
      <c r="B4" s="355"/>
      <c r="C4" s="129" t="s">
        <v>1278</v>
      </c>
      <c r="D4" s="129" t="s">
        <v>1279</v>
      </c>
      <c r="E4" s="330"/>
      <c r="F4" s="355"/>
      <c r="G4" s="129" t="s">
        <v>1278</v>
      </c>
      <c r="H4" s="129" t="s">
        <v>1279</v>
      </c>
    </row>
    <row r="5" spans="1:8" ht="15.75" thickBot="1" x14ac:dyDescent="0.3">
      <c r="A5" s="131"/>
      <c r="B5" s="356" t="s">
        <v>4</v>
      </c>
      <c r="C5" s="356"/>
      <c r="D5" s="356"/>
      <c r="E5" s="356"/>
      <c r="F5" s="356"/>
      <c r="G5" s="356"/>
      <c r="H5" s="356"/>
    </row>
    <row r="6" spans="1:8" x14ac:dyDescent="0.25">
      <c r="A6" s="104">
        <v>0</v>
      </c>
      <c r="B6" s="101">
        <v>64419</v>
      </c>
      <c r="C6" s="101">
        <v>1398</v>
      </c>
      <c r="D6" s="101">
        <v>63021</v>
      </c>
      <c r="E6" s="132">
        <f>C6/B6</f>
        <v>2.1701671866995762E-2</v>
      </c>
      <c r="F6" s="127">
        <v>4.6742531342726998</v>
      </c>
      <c r="G6" s="127">
        <v>13.345493562231701</v>
      </c>
      <c r="H6" s="127">
        <v>4.4817455654189997</v>
      </c>
    </row>
    <row r="7" spans="1:8" x14ac:dyDescent="0.25">
      <c r="A7" s="104" t="s">
        <v>56</v>
      </c>
      <c r="B7" s="101">
        <v>31041</v>
      </c>
      <c r="C7" s="101">
        <v>8191</v>
      </c>
      <c r="D7" s="101">
        <v>22850</v>
      </c>
      <c r="E7" s="132">
        <f t="shared" ref="E7:E25" si="0">C7/B7</f>
        <v>0.26387680809252279</v>
      </c>
      <c r="F7" s="127">
        <v>2.8244132060871801</v>
      </c>
      <c r="G7" s="127">
        <v>2.7362959345623201</v>
      </c>
      <c r="H7" s="127">
        <v>2.8560350492880602</v>
      </c>
    </row>
    <row r="8" spans="1:8" x14ac:dyDescent="0.25">
      <c r="A8" s="104" t="s">
        <v>668</v>
      </c>
      <c r="B8" s="101">
        <v>24995</v>
      </c>
      <c r="C8" s="101">
        <v>9591</v>
      </c>
      <c r="D8" s="101">
        <v>15404</v>
      </c>
      <c r="E8" s="132">
        <f t="shared" si="0"/>
        <v>0.38371674334866973</v>
      </c>
      <c r="F8" s="127">
        <v>2.8285965895444698</v>
      </c>
      <c r="G8" s="127">
        <v>2.5797766878847899</v>
      </c>
      <c r="H8" s="127">
        <v>2.9834404831482502</v>
      </c>
    </row>
    <row r="9" spans="1:8" x14ac:dyDescent="0.25">
      <c r="A9" s="104" t="s">
        <v>669</v>
      </c>
      <c r="B9" s="101">
        <v>19945</v>
      </c>
      <c r="C9" s="101">
        <v>6124</v>
      </c>
      <c r="D9" s="101">
        <v>13821</v>
      </c>
      <c r="E9" s="132">
        <f t="shared" si="0"/>
        <v>0.30704437202306345</v>
      </c>
      <c r="F9" s="127">
        <v>3.2261074599909598</v>
      </c>
      <c r="G9" s="127">
        <v>3.6444444444444399</v>
      </c>
      <c r="H9" s="127">
        <v>3.0407587055672098</v>
      </c>
    </row>
    <row r="10" spans="1:8" x14ac:dyDescent="0.25">
      <c r="A10" s="104" t="s">
        <v>670</v>
      </c>
      <c r="B10" s="101">
        <v>20079</v>
      </c>
      <c r="C10" s="101">
        <v>6851</v>
      </c>
      <c r="D10" s="101">
        <v>13228</v>
      </c>
      <c r="E10" s="132">
        <f t="shared" si="0"/>
        <v>0.34120225110812291</v>
      </c>
      <c r="F10" s="127">
        <v>3.9177426591554898</v>
      </c>
      <c r="G10" s="127">
        <v>4.0547685117569703</v>
      </c>
      <c r="H10" s="127">
        <v>3.8467302452315999</v>
      </c>
    </row>
    <row r="11" spans="1:8" x14ac:dyDescent="0.25">
      <c r="A11" s="104" t="s">
        <v>671</v>
      </c>
      <c r="B11" s="101">
        <v>14779</v>
      </c>
      <c r="C11" s="101">
        <v>6288</v>
      </c>
      <c r="D11" s="101">
        <v>8491</v>
      </c>
      <c r="E11" s="132">
        <f t="shared" si="0"/>
        <v>0.42546857026862439</v>
      </c>
      <c r="F11" s="127">
        <v>4.7547297755475597</v>
      </c>
      <c r="G11" s="127">
        <v>4.0613965325274304</v>
      </c>
      <c r="H11" s="127">
        <v>5.2699763593380604</v>
      </c>
    </row>
    <row r="12" spans="1:8" x14ac:dyDescent="0.25">
      <c r="A12" s="104" t="s">
        <v>672</v>
      </c>
      <c r="B12" s="101">
        <v>17704</v>
      </c>
      <c r="C12" s="101">
        <v>7592</v>
      </c>
      <c r="D12" s="101">
        <v>10112</v>
      </c>
      <c r="E12" s="132">
        <f t="shared" si="0"/>
        <v>0.42882964301852688</v>
      </c>
      <c r="F12" s="127">
        <v>4.60488025816678</v>
      </c>
      <c r="G12" s="127">
        <v>4.0044801686651699</v>
      </c>
      <c r="H12" s="127">
        <v>5.0571768910065504</v>
      </c>
    </row>
    <row r="13" spans="1:8" x14ac:dyDescent="0.25">
      <c r="A13" s="104" t="s">
        <v>673</v>
      </c>
      <c r="B13" s="101">
        <v>22987</v>
      </c>
      <c r="C13" s="101">
        <v>9482</v>
      </c>
      <c r="D13" s="101">
        <v>13505</v>
      </c>
      <c r="E13" s="132">
        <f t="shared" si="0"/>
        <v>0.41249401835820249</v>
      </c>
      <c r="F13" s="127">
        <v>4.8286249891010504</v>
      </c>
      <c r="G13" s="127">
        <v>4.2009281721337404</v>
      </c>
      <c r="H13" s="127">
        <v>5.2708627480121804</v>
      </c>
    </row>
    <row r="14" spans="1:8" x14ac:dyDescent="0.25">
      <c r="A14" s="104" t="s">
        <v>674</v>
      </c>
      <c r="B14" s="101">
        <v>26349</v>
      </c>
      <c r="C14" s="101">
        <v>10759</v>
      </c>
      <c r="D14" s="101">
        <v>15590</v>
      </c>
      <c r="E14" s="132">
        <f t="shared" si="0"/>
        <v>0.40832669171505559</v>
      </c>
      <c r="F14" s="127">
        <v>4.8710708577517297</v>
      </c>
      <c r="G14" s="127">
        <v>4.2604331257551804</v>
      </c>
      <c r="H14" s="127">
        <v>5.2944132998260196</v>
      </c>
    </row>
    <row r="15" spans="1:8" x14ac:dyDescent="0.25">
      <c r="A15" s="104" t="s">
        <v>675</v>
      </c>
      <c r="B15" s="101">
        <v>34672</v>
      </c>
      <c r="C15" s="101">
        <v>14355</v>
      </c>
      <c r="D15" s="101">
        <v>20317</v>
      </c>
      <c r="E15" s="132">
        <f t="shared" si="0"/>
        <v>0.41402284263959394</v>
      </c>
      <c r="F15" s="127">
        <v>5.0282536472627397</v>
      </c>
      <c r="G15" s="127">
        <v>4.6547544409613302</v>
      </c>
      <c r="H15" s="127">
        <v>5.2928923988153898</v>
      </c>
    </row>
    <row r="16" spans="1:8" x14ac:dyDescent="0.25">
      <c r="A16" s="104" t="s">
        <v>676</v>
      </c>
      <c r="B16" s="101">
        <v>46551</v>
      </c>
      <c r="C16" s="101">
        <v>18596</v>
      </c>
      <c r="D16" s="101">
        <v>27955</v>
      </c>
      <c r="E16" s="132">
        <f t="shared" si="0"/>
        <v>0.39947584369830941</v>
      </c>
      <c r="F16" s="127">
        <v>5.0212591986917401</v>
      </c>
      <c r="G16" s="127">
        <v>4.7674681297401902</v>
      </c>
      <c r="H16" s="127">
        <v>5.1904744826596803</v>
      </c>
    </row>
    <row r="17" spans="1:8" x14ac:dyDescent="0.25">
      <c r="A17" s="104" t="s">
        <v>677</v>
      </c>
      <c r="B17" s="101">
        <v>47120</v>
      </c>
      <c r="C17" s="101">
        <v>17808</v>
      </c>
      <c r="D17" s="101">
        <v>29312</v>
      </c>
      <c r="E17" s="132">
        <f t="shared" si="0"/>
        <v>0.37792869269949064</v>
      </c>
      <c r="F17" s="127">
        <v>5.32138455654243</v>
      </c>
      <c r="G17" s="127">
        <v>5.39306975176906</v>
      </c>
      <c r="H17" s="127">
        <v>5.27775499042931</v>
      </c>
    </row>
    <row r="18" spans="1:8" x14ac:dyDescent="0.25">
      <c r="A18" s="104" t="s">
        <v>678</v>
      </c>
      <c r="B18" s="101">
        <v>58053</v>
      </c>
      <c r="C18" s="101">
        <v>21178</v>
      </c>
      <c r="D18" s="101">
        <v>36875</v>
      </c>
      <c r="E18" s="132">
        <f t="shared" si="0"/>
        <v>0.36480457512962294</v>
      </c>
      <c r="F18" s="127">
        <v>5.7260167649798204</v>
      </c>
      <c r="G18" s="127">
        <v>6.1398281072912697</v>
      </c>
      <c r="H18" s="127">
        <v>5.4879082658551104</v>
      </c>
    </row>
    <row r="19" spans="1:8" x14ac:dyDescent="0.25">
      <c r="A19" s="104" t="s">
        <v>679</v>
      </c>
      <c r="B19" s="101">
        <v>64275</v>
      </c>
      <c r="C19" s="101">
        <v>21981</v>
      </c>
      <c r="D19" s="101">
        <v>42294</v>
      </c>
      <c r="E19" s="132">
        <f t="shared" si="0"/>
        <v>0.34198366394399066</v>
      </c>
      <c r="F19" s="127">
        <v>6.13612785644189</v>
      </c>
      <c r="G19" s="127">
        <v>6.7610901314891398</v>
      </c>
      <c r="H19" s="127">
        <v>5.8107679188971497</v>
      </c>
    </row>
    <row r="20" spans="1:8" x14ac:dyDescent="0.25">
      <c r="A20" s="104" t="s">
        <v>680</v>
      </c>
      <c r="B20" s="101">
        <v>86186</v>
      </c>
      <c r="C20" s="101">
        <v>27380</v>
      </c>
      <c r="D20" s="101">
        <v>58806</v>
      </c>
      <c r="E20" s="132">
        <f t="shared" si="0"/>
        <v>0.31768500684565937</v>
      </c>
      <c r="F20" s="127">
        <v>6.4832191383114601</v>
      </c>
      <c r="G20" s="127">
        <v>7.5556123753515703</v>
      </c>
      <c r="H20" s="127">
        <v>5.9833483731462698</v>
      </c>
    </row>
    <row r="21" spans="1:8" x14ac:dyDescent="0.25">
      <c r="A21" s="104" t="s">
        <v>681</v>
      </c>
      <c r="B21" s="101">
        <v>97231</v>
      </c>
      <c r="C21" s="101">
        <v>27901</v>
      </c>
      <c r="D21" s="101">
        <v>69330</v>
      </c>
      <c r="E21" s="132">
        <f t="shared" si="0"/>
        <v>0.28695580627577627</v>
      </c>
      <c r="F21" s="127">
        <v>6.8339508841268799</v>
      </c>
      <c r="G21" s="127">
        <v>8.18449351207971</v>
      </c>
      <c r="H21" s="127">
        <v>6.2899509096159401</v>
      </c>
    </row>
    <row r="22" spans="1:8" x14ac:dyDescent="0.25">
      <c r="A22" s="104" t="s">
        <v>682</v>
      </c>
      <c r="B22" s="101">
        <v>81362</v>
      </c>
      <c r="C22" s="101">
        <v>19483</v>
      </c>
      <c r="D22" s="101">
        <v>61879</v>
      </c>
      <c r="E22" s="132">
        <f t="shared" si="0"/>
        <v>0.23946068189080899</v>
      </c>
      <c r="F22" s="127">
        <v>7.0697045001599204</v>
      </c>
      <c r="G22" s="127">
        <v>8.6841375770020495</v>
      </c>
      <c r="H22" s="127">
        <v>6.5608678769051503</v>
      </c>
    </row>
    <row r="23" spans="1:8" x14ac:dyDescent="0.25">
      <c r="A23" s="104" t="s">
        <v>683</v>
      </c>
      <c r="B23" s="101">
        <v>46376</v>
      </c>
      <c r="C23" s="101">
        <v>8634</v>
      </c>
      <c r="D23" s="101">
        <v>37742</v>
      </c>
      <c r="E23" s="132">
        <f t="shared" si="0"/>
        <v>0.18617388304295326</v>
      </c>
      <c r="F23" s="127">
        <v>7.3332326218788397</v>
      </c>
      <c r="G23" s="127">
        <v>9.0108871901783605</v>
      </c>
      <c r="H23" s="127">
        <v>6.9490491472827003</v>
      </c>
    </row>
    <row r="24" spans="1:8" x14ac:dyDescent="0.25">
      <c r="A24" s="107" t="s">
        <v>65</v>
      </c>
      <c r="B24" s="133">
        <v>35786</v>
      </c>
      <c r="C24" s="133">
        <v>4371</v>
      </c>
      <c r="D24" s="101">
        <v>31415</v>
      </c>
      <c r="E24" s="132">
        <f t="shared" si="0"/>
        <v>0.12214273738333427</v>
      </c>
      <c r="F24" s="134">
        <v>7.6368290022098497</v>
      </c>
      <c r="G24" s="134">
        <v>9.6719286204529809</v>
      </c>
      <c r="H24" s="134">
        <v>7.3533367327426804</v>
      </c>
    </row>
    <row r="25" spans="1:8" ht="15.75" thickBot="1" x14ac:dyDescent="0.3">
      <c r="A25" s="130" t="s">
        <v>6</v>
      </c>
      <c r="B25" s="99">
        <v>839910</v>
      </c>
      <c r="C25" s="99">
        <v>247963</v>
      </c>
      <c r="D25" s="147">
        <v>591947</v>
      </c>
      <c r="E25" s="148">
        <f t="shared" si="0"/>
        <v>0.29522567894179136</v>
      </c>
      <c r="F25" s="66">
        <v>5.7044094351159904</v>
      </c>
      <c r="G25" s="66">
        <v>6.0985834254321896</v>
      </c>
      <c r="H25" s="66">
        <v>5.5390632270159301</v>
      </c>
    </row>
    <row r="26" spans="1:8" ht="15.75" thickBot="1" x14ac:dyDescent="0.3">
      <c r="A26" s="131"/>
      <c r="B26" s="356" t="s">
        <v>5</v>
      </c>
      <c r="C26" s="356"/>
      <c r="D26" s="356"/>
      <c r="E26" s="356"/>
      <c r="F26" s="356"/>
      <c r="G26" s="356"/>
      <c r="H26" s="356"/>
    </row>
    <row r="27" spans="1:8" x14ac:dyDescent="0.25">
      <c r="A27" s="104">
        <v>0</v>
      </c>
      <c r="B27" s="101">
        <v>58701</v>
      </c>
      <c r="C27" s="101">
        <v>793</v>
      </c>
      <c r="D27" s="101">
        <v>57908</v>
      </c>
      <c r="E27" s="132">
        <f>C27/B27</f>
        <v>1.350913953765694E-2</v>
      </c>
      <c r="F27" s="127">
        <v>4.5375671298269502</v>
      </c>
      <c r="G27" s="127">
        <v>15.441361916771699</v>
      </c>
      <c r="H27" s="127">
        <v>4.3881303791780404</v>
      </c>
    </row>
    <row r="28" spans="1:8" x14ac:dyDescent="0.25">
      <c r="A28" s="104" t="s">
        <v>56</v>
      </c>
      <c r="B28" s="101">
        <v>23987</v>
      </c>
      <c r="C28" s="101">
        <v>4903</v>
      </c>
      <c r="D28" s="101">
        <v>19084</v>
      </c>
      <c r="E28" s="132">
        <f t="shared" ref="E28:E46" si="1">C28/B28</f>
        <v>0.20440238462500521</v>
      </c>
      <c r="F28" s="127">
        <v>2.92463296629963</v>
      </c>
      <c r="G28" s="127">
        <v>2.7817662655516999</v>
      </c>
      <c r="H28" s="127">
        <v>2.9613589891469601</v>
      </c>
    </row>
    <row r="29" spans="1:8" x14ac:dyDescent="0.25">
      <c r="A29" s="104" t="s">
        <v>668</v>
      </c>
      <c r="B29" s="101">
        <v>18968</v>
      </c>
      <c r="C29" s="101">
        <v>6275</v>
      </c>
      <c r="D29" s="101">
        <v>12693</v>
      </c>
      <c r="E29" s="132">
        <f t="shared" si="1"/>
        <v>0.33082032897511598</v>
      </c>
      <c r="F29" s="127">
        <v>2.9529058116232401</v>
      </c>
      <c r="G29" s="127">
        <v>2.6782470119521902</v>
      </c>
      <c r="H29" s="127">
        <v>3.0887522660991502</v>
      </c>
    </row>
    <row r="30" spans="1:8" x14ac:dyDescent="0.25">
      <c r="A30" s="104" t="s">
        <v>669</v>
      </c>
      <c r="B30" s="101">
        <v>18735</v>
      </c>
      <c r="C30" s="101">
        <v>3795</v>
      </c>
      <c r="D30" s="101">
        <v>14940</v>
      </c>
      <c r="E30" s="132">
        <f t="shared" si="1"/>
        <v>0.20256204963971178</v>
      </c>
      <c r="F30" s="127">
        <v>4.2898349447144897</v>
      </c>
      <c r="G30" s="127">
        <v>4.2604111755403196</v>
      </c>
      <c r="H30" s="127">
        <v>4.2973135928183801</v>
      </c>
    </row>
    <row r="31" spans="1:8" x14ac:dyDescent="0.25">
      <c r="A31" s="104" t="s">
        <v>670</v>
      </c>
      <c r="B31" s="101">
        <v>26454</v>
      </c>
      <c r="C31" s="101">
        <v>5758</v>
      </c>
      <c r="D31" s="101">
        <v>20696</v>
      </c>
      <c r="E31" s="132">
        <f t="shared" si="1"/>
        <v>0.21766084524079535</v>
      </c>
      <c r="F31" s="127">
        <v>4.5082513247539699</v>
      </c>
      <c r="G31" s="127">
        <v>4.0130321459600298</v>
      </c>
      <c r="H31" s="127">
        <v>4.6461650133075203</v>
      </c>
    </row>
    <row r="32" spans="1:8" x14ac:dyDescent="0.25">
      <c r="A32" s="104" t="s">
        <v>671</v>
      </c>
      <c r="B32" s="101">
        <v>28910</v>
      </c>
      <c r="C32" s="101">
        <v>8752</v>
      </c>
      <c r="D32" s="101">
        <v>20158</v>
      </c>
      <c r="E32" s="132">
        <f t="shared" si="1"/>
        <v>0.30273261847111727</v>
      </c>
      <c r="F32" s="127">
        <v>4.0747844752968803</v>
      </c>
      <c r="G32" s="127">
        <v>3.8447822608297999</v>
      </c>
      <c r="H32" s="127">
        <v>4.1747293135988803</v>
      </c>
    </row>
    <row r="33" spans="1:8" x14ac:dyDescent="0.25">
      <c r="A33" s="104" t="s">
        <v>672</v>
      </c>
      <c r="B33" s="101">
        <v>54886</v>
      </c>
      <c r="C33" s="101">
        <v>17048</v>
      </c>
      <c r="D33" s="101">
        <v>37838</v>
      </c>
      <c r="E33" s="132">
        <f t="shared" si="1"/>
        <v>0.31060744087745507</v>
      </c>
      <c r="F33" s="127">
        <v>3.87818665888617</v>
      </c>
      <c r="G33" s="127">
        <v>3.8814623554955601</v>
      </c>
      <c r="H33" s="127">
        <v>3.8767097917824098</v>
      </c>
    </row>
    <row r="34" spans="1:8" x14ac:dyDescent="0.25">
      <c r="A34" s="104" t="s">
        <v>673</v>
      </c>
      <c r="B34" s="101">
        <v>67426</v>
      </c>
      <c r="C34" s="101">
        <v>23808</v>
      </c>
      <c r="D34" s="101">
        <v>43618</v>
      </c>
      <c r="E34" s="132">
        <f t="shared" si="1"/>
        <v>0.35309821137246761</v>
      </c>
      <c r="F34" s="127">
        <v>3.8538431849894601</v>
      </c>
      <c r="G34" s="127">
        <v>3.8988735709482101</v>
      </c>
      <c r="H34" s="127">
        <v>3.8292559783356999</v>
      </c>
    </row>
    <row r="35" spans="1:8" x14ac:dyDescent="0.25">
      <c r="A35" s="104" t="s">
        <v>674</v>
      </c>
      <c r="B35" s="101">
        <v>49967</v>
      </c>
      <c r="C35" s="101">
        <v>21843</v>
      </c>
      <c r="D35" s="101">
        <v>28124</v>
      </c>
      <c r="E35" s="132">
        <f t="shared" si="1"/>
        <v>0.43714851802189447</v>
      </c>
      <c r="F35" s="127">
        <v>3.9769035075419099</v>
      </c>
      <c r="G35" s="127">
        <v>3.78001190857875</v>
      </c>
      <c r="H35" s="127">
        <v>4.1299487325548201</v>
      </c>
    </row>
    <row r="36" spans="1:8" x14ac:dyDescent="0.25">
      <c r="A36" s="104" t="s">
        <v>675</v>
      </c>
      <c r="B36" s="101">
        <v>42807</v>
      </c>
      <c r="C36" s="101">
        <v>23299</v>
      </c>
      <c r="D36" s="101">
        <v>19508</v>
      </c>
      <c r="E36" s="132">
        <f t="shared" si="1"/>
        <v>0.54428014109841849</v>
      </c>
      <c r="F36" s="127">
        <v>4.0727753345185702</v>
      </c>
      <c r="G36" s="127">
        <v>3.6522821933101399</v>
      </c>
      <c r="H36" s="127">
        <v>4.5760316563029901</v>
      </c>
    </row>
    <row r="37" spans="1:8" x14ac:dyDescent="0.25">
      <c r="A37" s="104" t="s">
        <v>676</v>
      </c>
      <c r="B37" s="101">
        <v>50753</v>
      </c>
      <c r="C37" s="101">
        <v>28786</v>
      </c>
      <c r="D37" s="101">
        <v>21967</v>
      </c>
      <c r="E37" s="132">
        <f t="shared" si="1"/>
        <v>0.56717829487912041</v>
      </c>
      <c r="F37" s="127">
        <v>4.3794932465739898</v>
      </c>
      <c r="G37" s="127">
        <v>3.8433873097504998</v>
      </c>
      <c r="H37" s="127">
        <v>5.0827825135615603</v>
      </c>
    </row>
    <row r="38" spans="1:8" x14ac:dyDescent="0.25">
      <c r="A38" s="104" t="s">
        <v>677</v>
      </c>
      <c r="B38" s="101">
        <v>45129</v>
      </c>
      <c r="C38" s="101">
        <v>23785</v>
      </c>
      <c r="D38" s="101">
        <v>21344</v>
      </c>
      <c r="E38" s="132">
        <f t="shared" si="1"/>
        <v>0.52704469409913801</v>
      </c>
      <c r="F38" s="127">
        <v>4.6691210716582701</v>
      </c>
      <c r="G38" s="127">
        <v>4.08208923840363</v>
      </c>
      <c r="H38" s="127">
        <v>5.3241670577193796</v>
      </c>
    </row>
    <row r="39" spans="1:8" x14ac:dyDescent="0.25">
      <c r="A39" s="104" t="s">
        <v>678</v>
      </c>
      <c r="B39" s="101">
        <v>48277</v>
      </c>
      <c r="C39" s="101">
        <v>22659</v>
      </c>
      <c r="D39" s="101">
        <v>25618</v>
      </c>
      <c r="E39" s="132">
        <f t="shared" si="1"/>
        <v>0.46935393665720737</v>
      </c>
      <c r="F39" s="127">
        <v>5.2230654391639701</v>
      </c>
      <c r="G39" s="127">
        <v>4.7100547316384098</v>
      </c>
      <c r="H39" s="127">
        <v>5.6775770373846397</v>
      </c>
    </row>
    <row r="40" spans="1:8" x14ac:dyDescent="0.25">
      <c r="A40" s="104" t="s">
        <v>679</v>
      </c>
      <c r="B40" s="101">
        <v>49686</v>
      </c>
      <c r="C40" s="101">
        <v>20438</v>
      </c>
      <c r="D40" s="101">
        <v>29248</v>
      </c>
      <c r="E40" s="132">
        <f t="shared" si="1"/>
        <v>0.41134323551905971</v>
      </c>
      <c r="F40" s="127">
        <v>5.67414553584016</v>
      </c>
      <c r="G40" s="127">
        <v>5.4976268532563397</v>
      </c>
      <c r="H40" s="127">
        <v>5.7976312726774797</v>
      </c>
    </row>
    <row r="41" spans="1:8" x14ac:dyDescent="0.25">
      <c r="A41" s="104" t="s">
        <v>680</v>
      </c>
      <c r="B41" s="101">
        <v>71145</v>
      </c>
      <c r="C41" s="101">
        <v>26507</v>
      </c>
      <c r="D41" s="101">
        <v>44638</v>
      </c>
      <c r="E41" s="132">
        <f t="shared" si="1"/>
        <v>0.3725771312109073</v>
      </c>
      <c r="F41" s="127">
        <v>6.1345531771258104</v>
      </c>
      <c r="G41" s="127">
        <v>6.2046783625730901</v>
      </c>
      <c r="H41" s="127">
        <v>6.0928762024351402</v>
      </c>
    </row>
    <row r="42" spans="1:8" x14ac:dyDescent="0.25">
      <c r="A42" s="104" t="s">
        <v>681</v>
      </c>
      <c r="B42" s="101">
        <v>89005</v>
      </c>
      <c r="C42" s="101">
        <v>28220</v>
      </c>
      <c r="D42" s="101">
        <v>60785</v>
      </c>
      <c r="E42" s="132">
        <f t="shared" si="1"/>
        <v>0.31706083927869222</v>
      </c>
      <c r="F42" s="127">
        <v>6.6926026288271396</v>
      </c>
      <c r="G42" s="127">
        <v>7.2320915889838</v>
      </c>
      <c r="H42" s="127">
        <v>6.4419504643962799</v>
      </c>
    </row>
    <row r="43" spans="1:8" x14ac:dyDescent="0.25">
      <c r="A43" s="104" t="s">
        <v>682</v>
      </c>
      <c r="B43" s="101">
        <v>88408</v>
      </c>
      <c r="C43" s="101">
        <v>22486</v>
      </c>
      <c r="D43" s="101">
        <v>65922</v>
      </c>
      <c r="E43" s="132">
        <f t="shared" si="1"/>
        <v>0.25434349832594333</v>
      </c>
      <c r="F43" s="127">
        <v>7.1454232645530702</v>
      </c>
      <c r="G43" s="127">
        <v>8.1527753068848892</v>
      </c>
      <c r="H43" s="127">
        <v>6.8015486221817296</v>
      </c>
    </row>
    <row r="44" spans="1:8" x14ac:dyDescent="0.25">
      <c r="A44" s="104" t="s">
        <v>683</v>
      </c>
      <c r="B44" s="101">
        <v>61891</v>
      </c>
      <c r="C44" s="101">
        <v>10756</v>
      </c>
      <c r="D44" s="101">
        <v>51135</v>
      </c>
      <c r="E44" s="132">
        <f t="shared" si="1"/>
        <v>0.17378940395210934</v>
      </c>
      <c r="F44" s="127">
        <v>7.57580363495246</v>
      </c>
      <c r="G44" s="127">
        <v>9.3716756555700194</v>
      </c>
      <c r="H44" s="127">
        <v>7.1977882168721798</v>
      </c>
    </row>
    <row r="45" spans="1:8" x14ac:dyDescent="0.25">
      <c r="A45" s="107" t="s">
        <v>65</v>
      </c>
      <c r="B45" s="133">
        <v>66846</v>
      </c>
      <c r="C45" s="133">
        <v>8068</v>
      </c>
      <c r="D45" s="101">
        <v>58778</v>
      </c>
      <c r="E45" s="132">
        <f t="shared" si="1"/>
        <v>0.12069532956347426</v>
      </c>
      <c r="F45" s="134">
        <v>7.7687493449520097</v>
      </c>
      <c r="G45" s="134">
        <v>10.699739551035499</v>
      </c>
      <c r="H45" s="134">
        <v>7.3663283724415001</v>
      </c>
    </row>
    <row r="46" spans="1:8" ht="15.75" thickBot="1" x14ac:dyDescent="0.3">
      <c r="A46" s="130" t="s">
        <v>6</v>
      </c>
      <c r="B46" s="99">
        <v>961981</v>
      </c>
      <c r="C46" s="99">
        <v>307979</v>
      </c>
      <c r="D46" s="147">
        <v>654002</v>
      </c>
      <c r="E46" s="148">
        <f t="shared" si="1"/>
        <v>0.32015081378946153</v>
      </c>
      <c r="F46" s="66">
        <v>5.3793833502914001</v>
      </c>
      <c r="G46" s="66">
        <v>5.2215380018383</v>
      </c>
      <c r="H46" s="66">
        <v>5.4537739877942899</v>
      </c>
    </row>
    <row r="47" spans="1:8" ht="15.75" thickBot="1" x14ac:dyDescent="0.3">
      <c r="A47" s="131"/>
      <c r="B47" s="356" t="s">
        <v>6</v>
      </c>
      <c r="C47" s="356"/>
      <c r="D47" s="356"/>
      <c r="E47" s="356"/>
      <c r="F47" s="356"/>
      <c r="G47" s="356"/>
      <c r="H47" s="356"/>
    </row>
    <row r="48" spans="1:8" x14ac:dyDescent="0.25">
      <c r="A48" s="104">
        <v>0</v>
      </c>
      <c r="B48" s="101">
        <v>123120</v>
      </c>
      <c r="C48" s="101">
        <v>2191</v>
      </c>
      <c r="D48" s="101">
        <v>120929</v>
      </c>
      <c r="E48" s="132">
        <f>C48/B48</f>
        <v>1.77956465237167E-2</v>
      </c>
      <c r="F48" s="127">
        <v>4.6090844062947003</v>
      </c>
      <c r="G48" s="127">
        <v>14.1040620721131</v>
      </c>
      <c r="H48" s="127">
        <v>4.4369170673574203</v>
      </c>
    </row>
    <row r="49" spans="1:12" x14ac:dyDescent="0.25">
      <c r="A49" s="104" t="s">
        <v>56</v>
      </c>
      <c r="B49" s="101">
        <v>55028</v>
      </c>
      <c r="C49" s="101">
        <v>13094</v>
      </c>
      <c r="D49" s="101">
        <v>41934</v>
      </c>
      <c r="E49" s="132">
        <f t="shared" ref="E49:E67" si="2">C49/B49</f>
        <v>0.23795158828232899</v>
      </c>
      <c r="F49" s="127">
        <v>2.8681080884492198</v>
      </c>
      <c r="G49" s="127">
        <v>2.7533221322743202</v>
      </c>
      <c r="H49" s="127">
        <v>2.9039810969497299</v>
      </c>
    </row>
    <row r="50" spans="1:12" x14ac:dyDescent="0.25">
      <c r="A50" s="104" t="s">
        <v>668</v>
      </c>
      <c r="B50" s="101">
        <v>43963</v>
      </c>
      <c r="C50" s="101">
        <v>15866</v>
      </c>
      <c r="D50" s="101">
        <v>28097</v>
      </c>
      <c r="E50" s="132">
        <f t="shared" si="2"/>
        <v>0.36089438846302574</v>
      </c>
      <c r="F50" s="127">
        <v>2.8822364827962801</v>
      </c>
      <c r="G50" s="127">
        <v>2.6187413292975101</v>
      </c>
      <c r="H50" s="127">
        <v>3.03101189204585</v>
      </c>
    </row>
    <row r="51" spans="1:12" x14ac:dyDescent="0.25">
      <c r="A51" s="104" t="s">
        <v>669</v>
      </c>
      <c r="B51" s="101">
        <v>38680</v>
      </c>
      <c r="C51" s="101">
        <v>9919</v>
      </c>
      <c r="D51" s="101">
        <v>28761</v>
      </c>
      <c r="E51" s="132">
        <f t="shared" si="2"/>
        <v>0.25643743536711477</v>
      </c>
      <c r="F51" s="127">
        <v>3.74129456201169</v>
      </c>
      <c r="G51" s="127">
        <v>3.8801694573330598</v>
      </c>
      <c r="H51" s="127">
        <v>3.6933890048712499</v>
      </c>
    </row>
    <row r="52" spans="1:12" x14ac:dyDescent="0.25">
      <c r="A52" s="104" t="s">
        <v>670</v>
      </c>
      <c r="B52" s="101">
        <v>46533</v>
      </c>
      <c r="C52" s="101">
        <v>12609</v>
      </c>
      <c r="D52" s="101">
        <v>33924</v>
      </c>
      <c r="E52" s="132">
        <f t="shared" si="2"/>
        <v>0.27096898974921024</v>
      </c>
      <c r="F52" s="127">
        <v>4.2534047634415497</v>
      </c>
      <c r="G52" s="127">
        <v>4.0357086176797301</v>
      </c>
      <c r="H52" s="127">
        <v>4.3343861617026302</v>
      </c>
    </row>
    <row r="53" spans="1:12" x14ac:dyDescent="0.25">
      <c r="A53" s="104" t="s">
        <v>671</v>
      </c>
      <c r="B53" s="101">
        <v>43689</v>
      </c>
      <c r="C53" s="101">
        <v>15040</v>
      </c>
      <c r="D53" s="101">
        <v>28649</v>
      </c>
      <c r="E53" s="132">
        <f t="shared" si="2"/>
        <v>0.3442514133992538</v>
      </c>
      <c r="F53" s="127">
        <v>4.3046069218427601</v>
      </c>
      <c r="G53" s="127">
        <v>3.9353551476456499</v>
      </c>
      <c r="H53" s="127">
        <v>4.4987759669860798</v>
      </c>
    </row>
    <row r="54" spans="1:12" x14ac:dyDescent="0.25">
      <c r="A54" s="104" t="s">
        <v>672</v>
      </c>
      <c r="B54" s="101">
        <v>72590</v>
      </c>
      <c r="C54" s="101">
        <v>24640</v>
      </c>
      <c r="D54" s="101">
        <v>47950</v>
      </c>
      <c r="E54" s="132">
        <f t="shared" si="2"/>
        <v>0.3394406943105111</v>
      </c>
      <c r="F54" s="127">
        <v>4.0552268244575904</v>
      </c>
      <c r="G54" s="127">
        <v>3.91936662606577</v>
      </c>
      <c r="H54" s="127">
        <v>4.1251279480269796</v>
      </c>
      <c r="L54" s="127"/>
    </row>
    <row r="55" spans="1:12" x14ac:dyDescent="0.25">
      <c r="A55" s="104" t="s">
        <v>673</v>
      </c>
      <c r="B55" s="101">
        <v>90413</v>
      </c>
      <c r="C55" s="101">
        <v>33290</v>
      </c>
      <c r="D55" s="101">
        <v>57123</v>
      </c>
      <c r="E55" s="132">
        <f t="shared" si="2"/>
        <v>0.3681992633802661</v>
      </c>
      <c r="F55" s="127">
        <v>4.1014462260807898</v>
      </c>
      <c r="G55" s="127">
        <v>3.9849427463709302</v>
      </c>
      <c r="H55" s="127">
        <v>4.1694166330592104</v>
      </c>
      <c r="L55" s="127"/>
    </row>
    <row r="56" spans="1:12" x14ac:dyDescent="0.25">
      <c r="A56" s="104" t="s">
        <v>674</v>
      </c>
      <c r="B56" s="101">
        <v>76316</v>
      </c>
      <c r="C56" s="101">
        <v>32602</v>
      </c>
      <c r="D56" s="101">
        <v>43714</v>
      </c>
      <c r="E56" s="132">
        <f t="shared" si="2"/>
        <v>0.42719744221395251</v>
      </c>
      <c r="F56" s="127">
        <v>4.2852662108426598</v>
      </c>
      <c r="G56" s="127">
        <v>3.9386045655375499</v>
      </c>
      <c r="H56" s="127">
        <v>4.5443621436925197</v>
      </c>
      <c r="L56" s="127"/>
    </row>
    <row r="57" spans="1:12" x14ac:dyDescent="0.25">
      <c r="A57" s="104" t="s">
        <v>675</v>
      </c>
      <c r="B57" s="101">
        <v>77479</v>
      </c>
      <c r="C57" s="101">
        <v>37654</v>
      </c>
      <c r="D57" s="101">
        <v>39825</v>
      </c>
      <c r="E57" s="132">
        <f t="shared" si="2"/>
        <v>0.48598975206184902</v>
      </c>
      <c r="F57" s="127">
        <v>4.5002908367048802</v>
      </c>
      <c r="G57" s="127">
        <v>4.0345606205504199</v>
      </c>
      <c r="H57" s="127">
        <v>4.9416903748835503</v>
      </c>
      <c r="L57" s="127"/>
    </row>
    <row r="58" spans="1:12" x14ac:dyDescent="0.25">
      <c r="A58" s="104" t="s">
        <v>676</v>
      </c>
      <c r="B58" s="101">
        <v>97304</v>
      </c>
      <c r="C58" s="101">
        <v>47382</v>
      </c>
      <c r="D58" s="101">
        <v>49922</v>
      </c>
      <c r="E58" s="132">
        <f t="shared" si="2"/>
        <v>0.48694812135164023</v>
      </c>
      <c r="F58" s="127">
        <v>4.6863739723631204</v>
      </c>
      <c r="G58" s="127">
        <v>4.2060630370073202</v>
      </c>
      <c r="H58" s="127">
        <v>5.1430549979927704</v>
      </c>
      <c r="L58" s="127"/>
    </row>
    <row r="59" spans="1:12" x14ac:dyDescent="0.25">
      <c r="A59" s="104" t="s">
        <v>677</v>
      </c>
      <c r="B59" s="101">
        <v>92249</v>
      </c>
      <c r="C59" s="101">
        <v>41593</v>
      </c>
      <c r="D59" s="101">
        <v>50656</v>
      </c>
      <c r="E59" s="132">
        <f t="shared" si="2"/>
        <v>0.45087751628743944</v>
      </c>
      <c r="F59" s="127">
        <v>5.0022354613623197</v>
      </c>
      <c r="G59" s="127">
        <v>4.6434291210773102</v>
      </c>
      <c r="H59" s="127">
        <v>5.2973144009808903</v>
      </c>
      <c r="L59" s="127"/>
    </row>
    <row r="60" spans="1:12" x14ac:dyDescent="0.25">
      <c r="A60" s="104" t="s">
        <v>678</v>
      </c>
      <c r="B60" s="101">
        <v>106330</v>
      </c>
      <c r="C60" s="101">
        <v>43837</v>
      </c>
      <c r="D60" s="101">
        <v>62493</v>
      </c>
      <c r="E60" s="132">
        <f t="shared" si="2"/>
        <v>0.4122731120097809</v>
      </c>
      <c r="F60" s="127">
        <v>5.4976272526975798</v>
      </c>
      <c r="G60" s="127">
        <v>5.4008030662529602</v>
      </c>
      <c r="H60" s="127">
        <v>5.5656683874691302</v>
      </c>
      <c r="L60" s="127"/>
    </row>
    <row r="61" spans="1:12" x14ac:dyDescent="0.25">
      <c r="A61" s="104" t="s">
        <v>679</v>
      </c>
      <c r="B61" s="101">
        <v>113961</v>
      </c>
      <c r="C61" s="101">
        <v>42419</v>
      </c>
      <c r="D61" s="101">
        <v>71542</v>
      </c>
      <c r="E61" s="132">
        <f t="shared" si="2"/>
        <v>0.37222383095971429</v>
      </c>
      <c r="F61" s="127">
        <v>5.9346497083831</v>
      </c>
      <c r="G61" s="127">
        <v>6.1523245944926401</v>
      </c>
      <c r="H61" s="127">
        <v>5.8053953410236296</v>
      </c>
      <c r="L61" s="127"/>
    </row>
    <row r="62" spans="1:12" x14ac:dyDescent="0.25">
      <c r="A62" s="104" t="s">
        <v>680</v>
      </c>
      <c r="B62" s="101">
        <v>157331</v>
      </c>
      <c r="C62" s="101">
        <v>53887</v>
      </c>
      <c r="D62" s="101">
        <v>103444</v>
      </c>
      <c r="E62" s="132">
        <f t="shared" si="2"/>
        <v>0.34250719819997333</v>
      </c>
      <c r="F62" s="127">
        <v>6.3255285856041503</v>
      </c>
      <c r="G62" s="127">
        <v>6.8910767974462699</v>
      </c>
      <c r="H62" s="127">
        <v>6.03062034259169</v>
      </c>
      <c r="L62" s="127"/>
    </row>
    <row r="63" spans="1:12" x14ac:dyDescent="0.25">
      <c r="A63" s="104" t="s">
        <v>681</v>
      </c>
      <c r="B63" s="101">
        <v>186236</v>
      </c>
      <c r="C63" s="101">
        <v>56121</v>
      </c>
      <c r="D63" s="101">
        <v>130115</v>
      </c>
      <c r="E63" s="132">
        <f t="shared" si="2"/>
        <v>0.30134345668936191</v>
      </c>
      <c r="F63" s="127">
        <v>6.7663988822913002</v>
      </c>
      <c r="G63" s="127">
        <v>7.70561921904795</v>
      </c>
      <c r="H63" s="127">
        <v>6.3609598104382004</v>
      </c>
      <c r="L63" s="127"/>
    </row>
    <row r="64" spans="1:12" x14ac:dyDescent="0.25">
      <c r="A64" s="104" t="s">
        <v>682</v>
      </c>
      <c r="B64" s="101">
        <v>169770</v>
      </c>
      <c r="C64" s="101">
        <v>41969</v>
      </c>
      <c r="D64" s="101">
        <v>127801</v>
      </c>
      <c r="E64" s="132">
        <f t="shared" si="2"/>
        <v>0.24721093243800435</v>
      </c>
      <c r="F64" s="127">
        <v>7.1091402128098498</v>
      </c>
      <c r="G64" s="127">
        <v>8.3994376131922603</v>
      </c>
      <c r="H64" s="127">
        <v>6.6850341894400396</v>
      </c>
      <c r="L64" s="127"/>
    </row>
    <row r="65" spans="1:8" x14ac:dyDescent="0.25">
      <c r="A65" s="104" t="s">
        <v>683</v>
      </c>
      <c r="B65" s="101">
        <v>108267</v>
      </c>
      <c r="C65" s="101">
        <v>19390</v>
      </c>
      <c r="D65" s="101">
        <v>88877</v>
      </c>
      <c r="E65" s="132">
        <f t="shared" si="2"/>
        <v>0.17909427618757331</v>
      </c>
      <c r="F65" s="127">
        <v>7.47190356901858</v>
      </c>
      <c r="G65" s="127">
        <v>9.2110068083350498</v>
      </c>
      <c r="H65" s="127">
        <v>7.0921694277701999</v>
      </c>
    </row>
    <row r="66" spans="1:8" x14ac:dyDescent="0.25">
      <c r="A66" s="107" t="s">
        <v>65</v>
      </c>
      <c r="B66" s="133">
        <v>102632</v>
      </c>
      <c r="C66" s="133">
        <v>12439</v>
      </c>
      <c r="D66" s="101">
        <v>90193</v>
      </c>
      <c r="E66" s="132">
        <f t="shared" si="2"/>
        <v>0.12120001558967963</v>
      </c>
      <c r="F66" s="134">
        <v>7.7227564415143597</v>
      </c>
      <c r="G66" s="134">
        <v>10.3384268940003</v>
      </c>
      <c r="H66" s="134">
        <v>7.3618041374411698</v>
      </c>
    </row>
    <row r="67" spans="1:8" ht="15.75" thickBot="1" x14ac:dyDescent="0.3">
      <c r="A67" s="130" t="s">
        <v>6</v>
      </c>
      <c r="B67" s="99">
        <v>1801891</v>
      </c>
      <c r="C67" s="99">
        <v>555942</v>
      </c>
      <c r="D67" s="147">
        <v>1245949</v>
      </c>
      <c r="E67" s="148">
        <f t="shared" si="2"/>
        <v>0.30853253609680054</v>
      </c>
      <c r="F67" s="66">
        <v>5.5308605695652204</v>
      </c>
      <c r="G67" s="66">
        <v>5.6127452479691904</v>
      </c>
      <c r="H67" s="66">
        <v>5.4942844743757604</v>
      </c>
    </row>
    <row r="68" spans="1:8" x14ac:dyDescent="0.25">
      <c r="B68" s="22"/>
      <c r="C68" s="22"/>
    </row>
    <row r="69" spans="1:8" x14ac:dyDescent="0.25">
      <c r="B69" s="22"/>
    </row>
  </sheetData>
  <mergeCells count="11">
    <mergeCell ref="A2:A4"/>
    <mergeCell ref="E2:E4"/>
    <mergeCell ref="B3:B4"/>
    <mergeCell ref="F3:F4"/>
    <mergeCell ref="B5:H5"/>
    <mergeCell ref="B26:H26"/>
    <mergeCell ref="B47:H47"/>
    <mergeCell ref="B2:D2"/>
    <mergeCell ref="C3:D3"/>
    <mergeCell ref="F2:H2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07A3-A236-4B51-A376-2A041A56991B}">
  <dimension ref="A1:I67"/>
  <sheetViews>
    <sheetView showGridLines="0" zoomScale="80" zoomScaleNormal="80" workbookViewId="0">
      <pane ySplit="4" topLeftCell="A5" activePane="bottomLeft" state="frozen"/>
      <selection pane="bottomLeft" activeCell="K11" sqref="K11"/>
    </sheetView>
  </sheetViews>
  <sheetFormatPr defaultRowHeight="15" x14ac:dyDescent="0.25"/>
  <cols>
    <col min="1" max="1" width="16.42578125" customWidth="1"/>
    <col min="2" max="9" width="12.5703125" customWidth="1"/>
  </cols>
  <sheetData>
    <row r="1" spans="1:8" ht="15.75" thickBot="1" x14ac:dyDescent="0.3">
      <c r="A1" s="307" t="s">
        <v>1373</v>
      </c>
    </row>
    <row r="2" spans="1:8" ht="14.45" customHeight="1" x14ac:dyDescent="0.25">
      <c r="A2" s="366" t="s">
        <v>91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8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8" ht="15.75" thickBot="1" x14ac:dyDescent="0.3">
      <c r="A4" s="367"/>
      <c r="B4" s="355"/>
      <c r="C4" s="250" t="s">
        <v>1278</v>
      </c>
      <c r="D4" s="250" t="s">
        <v>1279</v>
      </c>
      <c r="E4" s="330"/>
      <c r="F4" s="355"/>
      <c r="G4" s="250" t="s">
        <v>1278</v>
      </c>
      <c r="H4" s="250" t="s">
        <v>1279</v>
      </c>
    </row>
    <row r="5" spans="1:8" ht="15.75" thickBot="1" x14ac:dyDescent="0.3">
      <c r="A5" s="131"/>
      <c r="B5" s="356" t="s">
        <v>4</v>
      </c>
      <c r="C5" s="356"/>
      <c r="D5" s="356"/>
      <c r="E5" s="356"/>
      <c r="F5" s="356"/>
      <c r="G5" s="356"/>
      <c r="H5" s="356"/>
    </row>
    <row r="6" spans="1:8" x14ac:dyDescent="0.25">
      <c r="A6" s="253">
        <v>0</v>
      </c>
      <c r="B6" s="101">
        <v>64437</v>
      </c>
      <c r="C6" s="101">
        <v>1398</v>
      </c>
      <c r="D6" s="101">
        <v>63039</v>
      </c>
      <c r="E6" s="132">
        <f>C6/B6</f>
        <v>2.1695609665254436E-2</v>
      </c>
      <c r="F6" s="127">
        <v>4.6838151993419901</v>
      </c>
      <c r="G6" s="127">
        <v>13.345493562231701</v>
      </c>
      <c r="H6" s="127">
        <v>4.4917273433905898</v>
      </c>
    </row>
    <row r="7" spans="1:8" x14ac:dyDescent="0.25">
      <c r="A7" s="253" t="s">
        <v>56</v>
      </c>
      <c r="B7" s="101">
        <v>31716</v>
      </c>
      <c r="C7" s="101">
        <v>8191</v>
      </c>
      <c r="D7" s="101">
        <v>23525</v>
      </c>
      <c r="E7" s="132">
        <f t="shared" ref="E7:E25" si="0">C7/B7</f>
        <v>0.25826081473073526</v>
      </c>
      <c r="F7" s="127">
        <v>3.4274498675747198</v>
      </c>
      <c r="G7" s="127">
        <v>2.7362959345623201</v>
      </c>
      <c r="H7" s="127">
        <v>3.6680977683315601</v>
      </c>
    </row>
    <row r="8" spans="1:8" x14ac:dyDescent="0.25">
      <c r="A8" s="253" t="s">
        <v>668</v>
      </c>
      <c r="B8" s="101">
        <v>26289</v>
      </c>
      <c r="C8" s="101">
        <v>9591</v>
      </c>
      <c r="D8" s="101">
        <v>16698</v>
      </c>
      <c r="E8" s="132">
        <f t="shared" si="0"/>
        <v>0.3648293963254593</v>
      </c>
      <c r="F8" s="127">
        <v>4.2805736239491798</v>
      </c>
      <c r="G8" s="127">
        <v>2.5776248566364299</v>
      </c>
      <c r="H8" s="127">
        <v>5.2587136183974099</v>
      </c>
    </row>
    <row r="9" spans="1:8" x14ac:dyDescent="0.25">
      <c r="A9" s="253" t="s">
        <v>669</v>
      </c>
      <c r="B9" s="101">
        <v>21380</v>
      </c>
      <c r="C9" s="101">
        <v>6124</v>
      </c>
      <c r="D9" s="101">
        <v>15256</v>
      </c>
      <c r="E9" s="132">
        <f t="shared" si="0"/>
        <v>0.28643592142188962</v>
      </c>
      <c r="F9" s="127">
        <v>5.3655753040224496</v>
      </c>
      <c r="G9" s="127">
        <v>3.6420640104506798</v>
      </c>
      <c r="H9" s="127">
        <v>6.05742003146303</v>
      </c>
    </row>
    <row r="10" spans="1:8" x14ac:dyDescent="0.25">
      <c r="A10" s="253" t="s">
        <v>670</v>
      </c>
      <c r="B10" s="101">
        <v>21079</v>
      </c>
      <c r="C10" s="101">
        <v>6851</v>
      </c>
      <c r="D10" s="101">
        <v>14228</v>
      </c>
      <c r="E10" s="132">
        <f t="shared" si="0"/>
        <v>0.32501541818871865</v>
      </c>
      <c r="F10" s="127">
        <v>5.9554532947483203</v>
      </c>
      <c r="G10" s="127">
        <v>4.0524011093271</v>
      </c>
      <c r="H10" s="127">
        <v>6.8718020804048301</v>
      </c>
    </row>
    <row r="11" spans="1:8" x14ac:dyDescent="0.25">
      <c r="A11" s="253" t="s">
        <v>671</v>
      </c>
      <c r="B11" s="101">
        <v>15949</v>
      </c>
      <c r="C11" s="101">
        <v>6288</v>
      </c>
      <c r="D11" s="101">
        <v>9661</v>
      </c>
      <c r="E11" s="132">
        <f t="shared" si="0"/>
        <v>0.3942566932096056</v>
      </c>
      <c r="F11" s="127">
        <v>10.3069157940936</v>
      </c>
      <c r="G11" s="127">
        <v>4.06075063613231</v>
      </c>
      <c r="H11" s="127">
        <v>14.372321705827501</v>
      </c>
    </row>
    <row r="12" spans="1:8" x14ac:dyDescent="0.25">
      <c r="A12" s="253" t="s">
        <v>672</v>
      </c>
      <c r="B12" s="101">
        <v>19318</v>
      </c>
      <c r="C12" s="101">
        <v>7592</v>
      </c>
      <c r="D12" s="101">
        <v>11726</v>
      </c>
      <c r="E12" s="132">
        <f t="shared" si="0"/>
        <v>0.39300134589502017</v>
      </c>
      <c r="F12" s="127">
        <v>11.318355937467601</v>
      </c>
      <c r="G12" s="127">
        <v>4.0028977871443603</v>
      </c>
      <c r="H12" s="127">
        <v>16.054750127920801</v>
      </c>
    </row>
    <row r="13" spans="1:8" x14ac:dyDescent="0.25">
      <c r="A13" s="253" t="s">
        <v>673</v>
      </c>
      <c r="B13" s="101">
        <v>25115</v>
      </c>
      <c r="C13" s="101">
        <v>9482</v>
      </c>
      <c r="D13" s="101">
        <v>15633</v>
      </c>
      <c r="E13" s="132">
        <f t="shared" si="0"/>
        <v>0.37754330081624526</v>
      </c>
      <c r="F13" s="127">
        <v>10.872904638662099</v>
      </c>
      <c r="G13" s="127">
        <v>4.2004851297194596</v>
      </c>
      <c r="H13" s="127">
        <v>14.919976971790399</v>
      </c>
    </row>
    <row r="14" spans="1:8" x14ac:dyDescent="0.25">
      <c r="A14" s="253" t="s">
        <v>674</v>
      </c>
      <c r="B14" s="101">
        <v>28807</v>
      </c>
      <c r="C14" s="101">
        <v>10759</v>
      </c>
      <c r="D14" s="101">
        <v>18048</v>
      </c>
      <c r="E14" s="132">
        <f t="shared" si="0"/>
        <v>0.37348561113618217</v>
      </c>
      <c r="F14" s="127">
        <v>10.175755892664901</v>
      </c>
      <c r="G14" s="127">
        <v>4.2604331257551804</v>
      </c>
      <c r="H14" s="127">
        <v>13.702072251773</v>
      </c>
    </row>
    <row r="15" spans="1:8" x14ac:dyDescent="0.25">
      <c r="A15" s="253" t="s">
        <v>675</v>
      </c>
      <c r="B15" s="101">
        <v>37449</v>
      </c>
      <c r="C15" s="101">
        <v>14355</v>
      </c>
      <c r="D15" s="101">
        <v>23094</v>
      </c>
      <c r="E15" s="132">
        <f t="shared" si="0"/>
        <v>0.38332131699110789</v>
      </c>
      <c r="F15" s="127">
        <v>9.9755667708082996</v>
      </c>
      <c r="G15" s="127">
        <v>4.6547544409613302</v>
      </c>
      <c r="H15" s="127">
        <v>13.2829306313328</v>
      </c>
    </row>
    <row r="16" spans="1:8" x14ac:dyDescent="0.25">
      <c r="A16" s="253" t="s">
        <v>676</v>
      </c>
      <c r="B16" s="101">
        <v>49809</v>
      </c>
      <c r="C16" s="101">
        <v>18596</v>
      </c>
      <c r="D16" s="101">
        <v>31213</v>
      </c>
      <c r="E16" s="132">
        <f t="shared" si="0"/>
        <v>0.37334618241683232</v>
      </c>
      <c r="F16" s="127">
        <v>9.0359573571041292</v>
      </c>
      <c r="G16" s="127">
        <v>4.7661862766186198</v>
      </c>
      <c r="H16" s="127">
        <v>11.579790471918701</v>
      </c>
    </row>
    <row r="17" spans="1:8" x14ac:dyDescent="0.25">
      <c r="A17" s="253" t="s">
        <v>677</v>
      </c>
      <c r="B17" s="101">
        <v>50670</v>
      </c>
      <c r="C17" s="101">
        <v>17808</v>
      </c>
      <c r="D17" s="101">
        <v>32862</v>
      </c>
      <c r="E17" s="132">
        <f t="shared" si="0"/>
        <v>0.35145056246299583</v>
      </c>
      <c r="F17" s="127">
        <v>9.6735543714229308</v>
      </c>
      <c r="G17" s="127">
        <v>5.3924640610961303</v>
      </c>
      <c r="H17" s="127">
        <v>11.993487919177101</v>
      </c>
    </row>
    <row r="18" spans="1:8" x14ac:dyDescent="0.25">
      <c r="A18" s="253" t="s">
        <v>678</v>
      </c>
      <c r="B18" s="101">
        <v>62868</v>
      </c>
      <c r="C18" s="101">
        <v>21178</v>
      </c>
      <c r="D18" s="101">
        <v>41690</v>
      </c>
      <c r="E18" s="132">
        <f t="shared" si="0"/>
        <v>0.33686454157918178</v>
      </c>
      <c r="F18" s="127">
        <v>9.9868454539670406</v>
      </c>
      <c r="G18" s="127">
        <v>6.13924827651336</v>
      </c>
      <c r="H18" s="127">
        <v>11.941376828975701</v>
      </c>
    </row>
    <row r="19" spans="1:8" x14ac:dyDescent="0.25">
      <c r="A19" s="253" t="s">
        <v>679</v>
      </c>
      <c r="B19" s="101">
        <v>70257</v>
      </c>
      <c r="C19" s="101">
        <v>21981</v>
      </c>
      <c r="D19" s="101">
        <v>48276</v>
      </c>
      <c r="E19" s="132">
        <f t="shared" si="0"/>
        <v>0.31286562193091078</v>
      </c>
      <c r="F19" s="127">
        <v>10.0012098438589</v>
      </c>
      <c r="G19" s="127">
        <v>6.7604749556435104</v>
      </c>
      <c r="H19" s="127">
        <v>11.4767793520589</v>
      </c>
    </row>
    <row r="20" spans="1:8" x14ac:dyDescent="0.25">
      <c r="A20" s="253" t="s">
        <v>680</v>
      </c>
      <c r="B20" s="101">
        <v>94733</v>
      </c>
      <c r="C20" s="101">
        <v>27380</v>
      </c>
      <c r="D20" s="101">
        <v>67353</v>
      </c>
      <c r="E20" s="132">
        <f t="shared" si="0"/>
        <v>0.28902283259265515</v>
      </c>
      <c r="F20" s="127">
        <v>9.9504396567194107</v>
      </c>
      <c r="G20" s="127">
        <v>7.5547845142439698</v>
      </c>
      <c r="H20" s="127">
        <v>10.9243092364111</v>
      </c>
    </row>
    <row r="21" spans="1:8" x14ac:dyDescent="0.25">
      <c r="A21" s="253" t="s">
        <v>681</v>
      </c>
      <c r="B21" s="101">
        <v>108003</v>
      </c>
      <c r="C21" s="101">
        <v>27901</v>
      </c>
      <c r="D21" s="101">
        <v>80102</v>
      </c>
      <c r="E21" s="132">
        <f t="shared" si="0"/>
        <v>0.25833541660879789</v>
      </c>
      <c r="F21" s="127">
        <v>10.3765173189633</v>
      </c>
      <c r="G21" s="127">
        <v>8.1836134905558904</v>
      </c>
      <c r="H21" s="127">
        <v>11.140346058775</v>
      </c>
    </row>
    <row r="22" spans="1:8" x14ac:dyDescent="0.25">
      <c r="A22" s="253" t="s">
        <v>682</v>
      </c>
      <c r="B22" s="101">
        <v>91605</v>
      </c>
      <c r="C22" s="101">
        <v>19483</v>
      </c>
      <c r="D22" s="101">
        <v>72122</v>
      </c>
      <c r="E22" s="132">
        <f t="shared" si="0"/>
        <v>0.21268489711260302</v>
      </c>
      <c r="F22" s="127">
        <v>10.922351400032699</v>
      </c>
      <c r="G22" s="127">
        <v>8.6828003900836599</v>
      </c>
      <c r="H22" s="127">
        <v>11.5273425584426</v>
      </c>
    </row>
    <row r="23" spans="1:8" x14ac:dyDescent="0.25">
      <c r="A23" s="253" t="s">
        <v>683</v>
      </c>
      <c r="B23" s="101">
        <v>53762</v>
      </c>
      <c r="C23" s="101">
        <v>8634</v>
      </c>
      <c r="D23" s="101">
        <v>45128</v>
      </c>
      <c r="E23" s="132">
        <f t="shared" si="0"/>
        <v>0.16059670399166698</v>
      </c>
      <c r="F23" s="127">
        <v>12.202503627097199</v>
      </c>
      <c r="G23" s="127">
        <v>9.0108871901783605</v>
      </c>
      <c r="H23" s="127">
        <v>12.8131315369615</v>
      </c>
    </row>
    <row r="24" spans="1:8" x14ac:dyDescent="0.25">
      <c r="A24" s="107" t="s">
        <v>65</v>
      </c>
      <c r="B24" s="133">
        <v>43896</v>
      </c>
      <c r="C24" s="133">
        <v>4371</v>
      </c>
      <c r="D24" s="101">
        <v>39525</v>
      </c>
      <c r="E24" s="132">
        <f t="shared" si="0"/>
        <v>9.9576271186440676E-2</v>
      </c>
      <c r="F24" s="134">
        <v>13.995010934937101</v>
      </c>
      <c r="G24" s="134">
        <v>9.6719286204529809</v>
      </c>
      <c r="H24" s="134">
        <v>14.473092979127101</v>
      </c>
    </row>
    <row r="25" spans="1:8" ht="15.75" thickBot="1" x14ac:dyDescent="0.3">
      <c r="A25" s="251" t="s">
        <v>6</v>
      </c>
      <c r="B25" s="99">
        <v>917142</v>
      </c>
      <c r="C25" s="99">
        <v>247963</v>
      </c>
      <c r="D25" s="147">
        <v>669179</v>
      </c>
      <c r="E25" s="148">
        <f t="shared" si="0"/>
        <v>0.27036489442201972</v>
      </c>
      <c r="F25" s="66">
        <v>9.4762643080351694</v>
      </c>
      <c r="G25" s="66">
        <v>6.0975750414376302</v>
      </c>
      <c r="H25" s="66">
        <v>10.7282311608702</v>
      </c>
    </row>
    <row r="26" spans="1:8" ht="15.75" thickBot="1" x14ac:dyDescent="0.3">
      <c r="A26" s="131"/>
      <c r="B26" s="356" t="s">
        <v>5</v>
      </c>
      <c r="C26" s="356"/>
      <c r="D26" s="356"/>
      <c r="E26" s="356"/>
      <c r="F26" s="356"/>
      <c r="G26" s="356"/>
      <c r="H26" s="356"/>
    </row>
    <row r="27" spans="1:8" x14ac:dyDescent="0.25">
      <c r="A27" s="253">
        <v>0</v>
      </c>
      <c r="B27" s="101">
        <v>58706</v>
      </c>
      <c r="C27" s="101">
        <v>793</v>
      </c>
      <c r="D27" s="101">
        <v>57913</v>
      </c>
      <c r="E27" s="132">
        <f>C27/B27</f>
        <v>1.3507988961945968E-2</v>
      </c>
      <c r="F27" s="127">
        <v>4.5418185534698301</v>
      </c>
      <c r="G27" s="127">
        <v>15.441361916771699</v>
      </c>
      <c r="H27" s="127">
        <v>4.3925716160447497</v>
      </c>
    </row>
    <row r="28" spans="1:8" x14ac:dyDescent="0.25">
      <c r="A28" s="253" t="s">
        <v>56</v>
      </c>
      <c r="B28" s="101">
        <v>24529</v>
      </c>
      <c r="C28" s="101">
        <v>4903</v>
      </c>
      <c r="D28" s="101">
        <v>19626</v>
      </c>
      <c r="E28" s="132">
        <f t="shared" ref="E28:E46" si="1">C28/B28</f>
        <v>0.19988584940274776</v>
      </c>
      <c r="F28" s="127">
        <v>3.5206897957519598</v>
      </c>
      <c r="G28" s="127">
        <v>2.7817662655516999</v>
      </c>
      <c r="H28" s="127">
        <v>3.7052889024762998</v>
      </c>
    </row>
    <row r="29" spans="1:8" x14ac:dyDescent="0.25">
      <c r="A29" s="253" t="s">
        <v>668</v>
      </c>
      <c r="B29" s="101">
        <v>19922</v>
      </c>
      <c r="C29" s="101">
        <v>6275</v>
      </c>
      <c r="D29" s="101">
        <v>13647</v>
      </c>
      <c r="E29" s="132">
        <f t="shared" si="1"/>
        <v>0.31497841582170466</v>
      </c>
      <c r="F29" s="127">
        <v>4.3119164742495704</v>
      </c>
      <c r="G29" s="127">
        <v>2.6782470119521902</v>
      </c>
      <c r="H29" s="127">
        <v>5.0630907891844297</v>
      </c>
    </row>
    <row r="30" spans="1:8" x14ac:dyDescent="0.25">
      <c r="A30" s="253" t="s">
        <v>669</v>
      </c>
      <c r="B30" s="101">
        <v>20193</v>
      </c>
      <c r="C30" s="101">
        <v>3795</v>
      </c>
      <c r="D30" s="101">
        <v>16398</v>
      </c>
      <c r="E30" s="132">
        <f t="shared" si="1"/>
        <v>0.18793641360867627</v>
      </c>
      <c r="F30" s="127">
        <v>6.5606893477937902</v>
      </c>
      <c r="G30" s="127">
        <v>4.2592885375494003</v>
      </c>
      <c r="H30" s="127">
        <v>7.09330406147091</v>
      </c>
    </row>
    <row r="31" spans="1:8" x14ac:dyDescent="0.25">
      <c r="A31" s="253" t="s">
        <v>670</v>
      </c>
      <c r="B31" s="101">
        <v>27903</v>
      </c>
      <c r="C31" s="101">
        <v>5758</v>
      </c>
      <c r="D31" s="101">
        <v>22145</v>
      </c>
      <c r="E31" s="132">
        <f t="shared" si="1"/>
        <v>0.20635773931118517</v>
      </c>
      <c r="F31" s="127">
        <v>6.1619180733254399</v>
      </c>
      <c r="G31" s="127">
        <v>4.0109412990621696</v>
      </c>
      <c r="H31" s="127">
        <v>6.72120117407992</v>
      </c>
    </row>
    <row r="32" spans="1:8" x14ac:dyDescent="0.25">
      <c r="A32" s="253" t="s">
        <v>671</v>
      </c>
      <c r="B32" s="101">
        <v>29764</v>
      </c>
      <c r="C32" s="101">
        <v>8752</v>
      </c>
      <c r="D32" s="101">
        <v>21012</v>
      </c>
      <c r="E32" s="132">
        <f t="shared" si="1"/>
        <v>0.29404649912646152</v>
      </c>
      <c r="F32" s="127">
        <v>5.06141647628007</v>
      </c>
      <c r="G32" s="127">
        <v>3.8434643510054798</v>
      </c>
      <c r="H32" s="127">
        <v>5.5687226346849403</v>
      </c>
    </row>
    <row r="33" spans="1:8" x14ac:dyDescent="0.25">
      <c r="A33" s="253" t="s">
        <v>672</v>
      </c>
      <c r="B33" s="101">
        <v>55704</v>
      </c>
      <c r="C33" s="101">
        <v>17048</v>
      </c>
      <c r="D33" s="101">
        <v>38656</v>
      </c>
      <c r="E33" s="132">
        <f t="shared" si="1"/>
        <v>0.30604624443487005</v>
      </c>
      <c r="F33" s="127">
        <v>4.5289745799224397</v>
      </c>
      <c r="G33" s="127">
        <v>3.8798686062881198</v>
      </c>
      <c r="H33" s="127">
        <v>4.8152421357615802</v>
      </c>
    </row>
    <row r="34" spans="1:8" x14ac:dyDescent="0.25">
      <c r="A34" s="253" t="s">
        <v>673</v>
      </c>
      <c r="B34" s="101">
        <v>68583</v>
      </c>
      <c r="C34" s="101">
        <v>23808</v>
      </c>
      <c r="D34" s="101">
        <v>44775</v>
      </c>
      <c r="E34" s="132">
        <f t="shared" si="1"/>
        <v>0.34714141988539432</v>
      </c>
      <c r="F34" s="127">
        <v>4.6173687356925104</v>
      </c>
      <c r="G34" s="127">
        <v>3.89625336021505</v>
      </c>
      <c r="H34" s="127">
        <v>5.0008040201005004</v>
      </c>
    </row>
    <row r="35" spans="1:8" x14ac:dyDescent="0.25">
      <c r="A35" s="253" t="s">
        <v>674</v>
      </c>
      <c r="B35" s="101">
        <v>51254</v>
      </c>
      <c r="C35" s="101">
        <v>21843</v>
      </c>
      <c r="D35" s="101">
        <v>29411</v>
      </c>
      <c r="E35" s="132">
        <f t="shared" si="1"/>
        <v>0.42617161587388303</v>
      </c>
      <c r="F35" s="127">
        <v>5.3309205135208897</v>
      </c>
      <c r="G35" s="127">
        <v>3.77828137160646</v>
      </c>
      <c r="H35" s="127">
        <v>6.4840365849512001</v>
      </c>
    </row>
    <row r="36" spans="1:8" x14ac:dyDescent="0.25">
      <c r="A36" s="253" t="s">
        <v>675</v>
      </c>
      <c r="B36" s="101">
        <v>44519</v>
      </c>
      <c r="C36" s="101">
        <v>23299</v>
      </c>
      <c r="D36" s="101">
        <v>21220</v>
      </c>
      <c r="E36" s="132">
        <f t="shared" si="1"/>
        <v>0.5233495810777421</v>
      </c>
      <c r="F36" s="127">
        <v>6.0627147959298204</v>
      </c>
      <c r="G36" s="127">
        <v>3.6507146229451899</v>
      </c>
      <c r="H36" s="127">
        <v>8.7110273327049903</v>
      </c>
    </row>
    <row r="37" spans="1:8" x14ac:dyDescent="0.25">
      <c r="A37" s="253" t="s">
        <v>676</v>
      </c>
      <c r="B37" s="101">
        <v>53185</v>
      </c>
      <c r="C37" s="101">
        <v>28786</v>
      </c>
      <c r="D37" s="101">
        <v>24399</v>
      </c>
      <c r="E37" s="132">
        <f t="shared" si="1"/>
        <v>0.54124283162545828</v>
      </c>
      <c r="F37" s="127">
        <v>6.66548838958352</v>
      </c>
      <c r="G37" s="127">
        <v>3.8423191829361398</v>
      </c>
      <c r="H37" s="127">
        <v>9.9962703389483103</v>
      </c>
    </row>
    <row r="38" spans="1:8" x14ac:dyDescent="0.25">
      <c r="A38" s="253" t="s">
        <v>677</v>
      </c>
      <c r="B38" s="101">
        <v>47993</v>
      </c>
      <c r="C38" s="101">
        <v>23785</v>
      </c>
      <c r="D38" s="101">
        <v>24208</v>
      </c>
      <c r="E38" s="132">
        <f t="shared" si="1"/>
        <v>0.49559310732815204</v>
      </c>
      <c r="F38" s="127">
        <v>7.2028212447648601</v>
      </c>
      <c r="G38" s="127">
        <v>4.0810594912760099</v>
      </c>
      <c r="H38" s="127">
        <v>10.2700346992729</v>
      </c>
    </row>
    <row r="39" spans="1:8" x14ac:dyDescent="0.25">
      <c r="A39" s="253" t="s">
        <v>678</v>
      </c>
      <c r="B39" s="101">
        <v>52077</v>
      </c>
      <c r="C39" s="101">
        <v>22659</v>
      </c>
      <c r="D39" s="101">
        <v>29418</v>
      </c>
      <c r="E39" s="132">
        <f t="shared" si="1"/>
        <v>0.43510570885419669</v>
      </c>
      <c r="F39" s="127">
        <v>7.9860207001171304</v>
      </c>
      <c r="G39" s="127">
        <v>4.7094311311178698</v>
      </c>
      <c r="H39" s="127">
        <v>10.5097899245359</v>
      </c>
    </row>
    <row r="40" spans="1:8" x14ac:dyDescent="0.25">
      <c r="A40" s="253" t="s">
        <v>679</v>
      </c>
      <c r="B40" s="101">
        <v>54219</v>
      </c>
      <c r="C40" s="101">
        <v>20438</v>
      </c>
      <c r="D40" s="101">
        <v>33781</v>
      </c>
      <c r="E40" s="132">
        <f t="shared" si="1"/>
        <v>0.37695272874822477</v>
      </c>
      <c r="F40" s="127">
        <v>9.2939744370054704</v>
      </c>
      <c r="G40" s="127">
        <v>5.4973578628045798</v>
      </c>
      <c r="H40" s="127">
        <v>11.590983097007101</v>
      </c>
    </row>
    <row r="41" spans="1:8" x14ac:dyDescent="0.25">
      <c r="A41" s="253" t="s">
        <v>680</v>
      </c>
      <c r="B41" s="101">
        <v>78560</v>
      </c>
      <c r="C41" s="101">
        <v>26507</v>
      </c>
      <c r="D41" s="101">
        <v>52053</v>
      </c>
      <c r="E41" s="132">
        <f t="shared" si="1"/>
        <v>0.33741089613034625</v>
      </c>
      <c r="F41" s="127">
        <v>9.6763492871690406</v>
      </c>
      <c r="G41" s="127">
        <v>6.2042102086241302</v>
      </c>
      <c r="H41" s="127">
        <v>11.4444700593625</v>
      </c>
    </row>
    <row r="42" spans="1:8" x14ac:dyDescent="0.25">
      <c r="A42" s="253" t="s">
        <v>681</v>
      </c>
      <c r="B42" s="101">
        <v>100973</v>
      </c>
      <c r="C42" s="101">
        <v>28220</v>
      </c>
      <c r="D42" s="101">
        <v>72753</v>
      </c>
      <c r="E42" s="132">
        <f t="shared" si="1"/>
        <v>0.27948065324393651</v>
      </c>
      <c r="F42" s="127">
        <v>10.973418636665199</v>
      </c>
      <c r="G42" s="127">
        <v>7.23029766123316</v>
      </c>
      <c r="H42" s="127">
        <v>12.4253295396753</v>
      </c>
    </row>
    <row r="43" spans="1:8" x14ac:dyDescent="0.25">
      <c r="A43" s="253" t="s">
        <v>682</v>
      </c>
      <c r="B43" s="101">
        <v>103961</v>
      </c>
      <c r="C43" s="101">
        <v>22486</v>
      </c>
      <c r="D43" s="101">
        <v>81475</v>
      </c>
      <c r="E43" s="132">
        <f t="shared" si="1"/>
        <v>0.21629264820461519</v>
      </c>
      <c r="F43" s="127">
        <v>12.8434124335087</v>
      </c>
      <c r="G43" s="127">
        <v>8.1520501645468197</v>
      </c>
      <c r="H43" s="127">
        <v>14.1381650813132</v>
      </c>
    </row>
    <row r="44" spans="1:8" x14ac:dyDescent="0.25">
      <c r="A44" s="253" t="s">
        <v>683</v>
      </c>
      <c r="B44" s="101">
        <v>76727</v>
      </c>
      <c r="C44" s="101">
        <v>10756</v>
      </c>
      <c r="D44" s="101">
        <v>65971</v>
      </c>
      <c r="E44" s="132">
        <f t="shared" si="1"/>
        <v>0.14018533241231901</v>
      </c>
      <c r="F44" s="127">
        <v>15.6479596491456</v>
      </c>
      <c r="G44" s="127">
        <v>9.3699330606173294</v>
      </c>
      <c r="H44" s="127">
        <v>16.671537493747199</v>
      </c>
    </row>
    <row r="45" spans="1:8" x14ac:dyDescent="0.25">
      <c r="A45" s="107" t="s">
        <v>65</v>
      </c>
      <c r="B45" s="133">
        <v>87256</v>
      </c>
      <c r="C45" s="133">
        <v>8068</v>
      </c>
      <c r="D45" s="101">
        <v>79188</v>
      </c>
      <c r="E45" s="132">
        <f t="shared" si="1"/>
        <v>9.2463555514807005E-2</v>
      </c>
      <c r="F45" s="134">
        <v>18.138007701476099</v>
      </c>
      <c r="G45" s="134">
        <v>10.6931085770946</v>
      </c>
      <c r="H45" s="134">
        <v>18.896524725968501</v>
      </c>
    </row>
    <row r="46" spans="1:8" ht="15.75" thickBot="1" x14ac:dyDescent="0.3">
      <c r="A46" s="251" t="s">
        <v>6</v>
      </c>
      <c r="B46" s="99">
        <v>972860</v>
      </c>
      <c r="C46" s="99">
        <v>307979</v>
      </c>
      <c r="D46" s="147">
        <v>748049</v>
      </c>
      <c r="E46" s="148">
        <f t="shared" si="1"/>
        <v>0.3165707296013815</v>
      </c>
      <c r="F46" s="66">
        <v>10.594437020742999</v>
      </c>
      <c r="G46" s="66">
        <v>5.2200799405154203</v>
      </c>
      <c r="H46" s="66">
        <v>10.701222780860601</v>
      </c>
    </row>
    <row r="47" spans="1:8" ht="15.75" thickBot="1" x14ac:dyDescent="0.3">
      <c r="A47" s="131"/>
      <c r="B47" s="356" t="s">
        <v>6</v>
      </c>
      <c r="C47" s="356"/>
      <c r="D47" s="356"/>
      <c r="E47" s="356"/>
      <c r="F47" s="356"/>
      <c r="G47" s="356"/>
      <c r="H47" s="356"/>
    </row>
    <row r="48" spans="1:8" x14ac:dyDescent="0.25">
      <c r="A48" s="253">
        <v>0</v>
      </c>
      <c r="B48" s="101">
        <v>123143</v>
      </c>
      <c r="C48" s="101">
        <v>2191</v>
      </c>
      <c r="D48" s="101">
        <v>120952</v>
      </c>
      <c r="E48" s="132">
        <f>C48/B48</f>
        <v>1.7792322746725351E-2</v>
      </c>
      <c r="F48" s="127">
        <v>4.6161210949871201</v>
      </c>
      <c r="G48" s="127">
        <v>14.1040620721131</v>
      </c>
      <c r="H48" s="127">
        <v>4.4442506118129499</v>
      </c>
    </row>
    <row r="49" spans="1:8" x14ac:dyDescent="0.25">
      <c r="A49" s="253" t="s">
        <v>56</v>
      </c>
      <c r="B49" s="101">
        <v>56245</v>
      </c>
      <c r="C49" s="101">
        <v>13094</v>
      </c>
      <c r="D49" s="101">
        <v>43151</v>
      </c>
      <c r="E49" s="132">
        <f t="shared" ref="E49:E67" si="2">C49/B49</f>
        <v>0.23280291581473908</v>
      </c>
      <c r="F49" s="127">
        <v>3.4681127211307601</v>
      </c>
      <c r="G49" s="127">
        <v>2.7533221322743202</v>
      </c>
      <c r="H49" s="127">
        <v>3.6850130935551899</v>
      </c>
    </row>
    <row r="50" spans="1:8" x14ac:dyDescent="0.25">
      <c r="A50" s="253" t="s">
        <v>668</v>
      </c>
      <c r="B50" s="101">
        <v>46211</v>
      </c>
      <c r="C50" s="101">
        <v>15866</v>
      </c>
      <c r="D50" s="101">
        <v>30345</v>
      </c>
      <c r="E50" s="132">
        <f t="shared" si="2"/>
        <v>0.34333816623747593</v>
      </c>
      <c r="F50" s="127">
        <v>4.2940858237216197</v>
      </c>
      <c r="G50" s="127">
        <v>2.6174209000378101</v>
      </c>
      <c r="H50" s="127">
        <v>5.1707365299060797</v>
      </c>
    </row>
    <row r="51" spans="1:8" x14ac:dyDescent="0.25">
      <c r="A51" s="253" t="s">
        <v>669</v>
      </c>
      <c r="B51" s="101">
        <v>41573</v>
      </c>
      <c r="C51" s="101">
        <v>9919</v>
      </c>
      <c r="D51" s="101">
        <v>31654</v>
      </c>
      <c r="E51" s="132">
        <f t="shared" si="2"/>
        <v>0.23859235561542347</v>
      </c>
      <c r="F51" s="127">
        <v>5.9460707670844002</v>
      </c>
      <c r="G51" s="127">
        <v>3.87821352958967</v>
      </c>
      <c r="H51" s="127">
        <v>6.5940481455740096</v>
      </c>
    </row>
    <row r="52" spans="1:8" x14ac:dyDescent="0.25">
      <c r="A52" s="253" t="s">
        <v>670</v>
      </c>
      <c r="B52" s="101">
        <v>48982</v>
      </c>
      <c r="C52" s="101">
        <v>12609</v>
      </c>
      <c r="D52" s="101">
        <v>36373</v>
      </c>
      <c r="E52" s="132">
        <f t="shared" si="2"/>
        <v>0.25742109346290476</v>
      </c>
      <c r="F52" s="127">
        <v>6.0730676575068303</v>
      </c>
      <c r="G52" s="127">
        <v>4.0334681576651601</v>
      </c>
      <c r="H52" s="127">
        <v>6.7801116212575199</v>
      </c>
    </row>
    <row r="53" spans="1:8" x14ac:dyDescent="0.25">
      <c r="A53" s="253" t="s">
        <v>671</v>
      </c>
      <c r="B53" s="101">
        <v>45713</v>
      </c>
      <c r="C53" s="101">
        <v>15040</v>
      </c>
      <c r="D53" s="101">
        <v>30673</v>
      </c>
      <c r="E53" s="132">
        <f t="shared" si="2"/>
        <v>0.32900925338525144</v>
      </c>
      <c r="F53" s="127">
        <v>6.89154069958217</v>
      </c>
      <c r="G53" s="127">
        <v>3.93430851063829</v>
      </c>
      <c r="H53" s="127">
        <v>8.3415707625599005</v>
      </c>
    </row>
    <row r="54" spans="1:8" x14ac:dyDescent="0.25">
      <c r="A54" s="253" t="s">
        <v>672</v>
      </c>
      <c r="B54" s="101">
        <v>75022</v>
      </c>
      <c r="C54" s="101">
        <v>24640</v>
      </c>
      <c r="D54" s="101">
        <v>50382</v>
      </c>
      <c r="E54" s="132">
        <f t="shared" si="2"/>
        <v>0.32843699181573405</v>
      </c>
      <c r="F54" s="127">
        <v>6.2772253472314699</v>
      </c>
      <c r="G54" s="127">
        <v>3.9177759740259699</v>
      </c>
      <c r="H54" s="127">
        <v>7.4311460442221398</v>
      </c>
    </row>
    <row r="55" spans="1:8" x14ac:dyDescent="0.25">
      <c r="A55" s="253" t="s">
        <v>673</v>
      </c>
      <c r="B55" s="101">
        <v>93698</v>
      </c>
      <c r="C55" s="101">
        <v>33290</v>
      </c>
      <c r="D55" s="101">
        <v>60408</v>
      </c>
      <c r="E55" s="132">
        <f t="shared" si="2"/>
        <v>0.35529040107579674</v>
      </c>
      <c r="F55" s="127">
        <v>6.29411513586202</v>
      </c>
      <c r="G55" s="127">
        <v>3.9829077801141399</v>
      </c>
      <c r="H55" s="127">
        <v>7.5677890345649503</v>
      </c>
    </row>
    <row r="56" spans="1:8" x14ac:dyDescent="0.25">
      <c r="A56" s="253" t="s">
        <v>674</v>
      </c>
      <c r="B56" s="101">
        <v>80061</v>
      </c>
      <c r="C56" s="101">
        <v>32602</v>
      </c>
      <c r="D56" s="101">
        <v>47459</v>
      </c>
      <c r="E56" s="132">
        <f t="shared" si="2"/>
        <v>0.4072144989445548</v>
      </c>
      <c r="F56" s="127">
        <v>7.0741559560834801</v>
      </c>
      <c r="G56" s="127">
        <v>3.9373964787436302</v>
      </c>
      <c r="H56" s="127">
        <v>9.2289555195010404</v>
      </c>
    </row>
    <row r="57" spans="1:8" x14ac:dyDescent="0.25">
      <c r="A57" s="253" t="s">
        <v>675</v>
      </c>
      <c r="B57" s="101">
        <v>81968</v>
      </c>
      <c r="C57" s="101">
        <v>37654</v>
      </c>
      <c r="D57" s="101">
        <v>44314</v>
      </c>
      <c r="E57" s="132">
        <f t="shared" si="2"/>
        <v>0.45937439000585595</v>
      </c>
      <c r="F57" s="127">
        <v>7.85039283622877</v>
      </c>
      <c r="G57" s="127">
        <v>4.0334891379401903</v>
      </c>
      <c r="H57" s="127">
        <v>11.093649862345901</v>
      </c>
    </row>
    <row r="58" spans="1:8" x14ac:dyDescent="0.25">
      <c r="A58" s="253" t="s">
        <v>676</v>
      </c>
      <c r="B58" s="101">
        <v>102994</v>
      </c>
      <c r="C58" s="101">
        <v>47382</v>
      </c>
      <c r="D58" s="101">
        <v>55612</v>
      </c>
      <c r="E58" s="132">
        <f t="shared" si="2"/>
        <v>0.46004621628444375</v>
      </c>
      <c r="F58" s="127">
        <v>7.8118725362642403</v>
      </c>
      <c r="G58" s="127">
        <v>4.2049090371871101</v>
      </c>
      <c r="H58" s="127">
        <v>10.8850427965187</v>
      </c>
    </row>
    <row r="59" spans="1:8" x14ac:dyDescent="0.25">
      <c r="A59" s="253" t="s">
        <v>677</v>
      </c>
      <c r="B59" s="101">
        <v>98663</v>
      </c>
      <c r="C59" s="101">
        <v>41593</v>
      </c>
      <c r="D59" s="101">
        <v>57070</v>
      </c>
      <c r="E59" s="132">
        <f t="shared" si="2"/>
        <v>0.42156634199243892</v>
      </c>
      <c r="F59" s="127">
        <v>8.4717067188307595</v>
      </c>
      <c r="G59" s="127">
        <v>4.6425360036544596</v>
      </c>
      <c r="H59" s="127">
        <v>11.262432100928599</v>
      </c>
    </row>
    <row r="60" spans="1:8" x14ac:dyDescent="0.25">
      <c r="A60" s="253" t="s">
        <v>678</v>
      </c>
      <c r="B60" s="101">
        <v>114945</v>
      </c>
      <c r="C60" s="101">
        <v>43837</v>
      </c>
      <c r="D60" s="101">
        <v>71108</v>
      </c>
      <c r="E60" s="132">
        <f t="shared" si="2"/>
        <v>0.38137370046544</v>
      </c>
      <c r="F60" s="127">
        <v>9.0803514724433398</v>
      </c>
      <c r="G60" s="127">
        <v>5.4001870565960202</v>
      </c>
      <c r="H60" s="127">
        <v>11.3491168363615</v>
      </c>
    </row>
    <row r="61" spans="1:8" x14ac:dyDescent="0.25">
      <c r="A61" s="253" t="s">
        <v>679</v>
      </c>
      <c r="B61" s="101">
        <v>124476</v>
      </c>
      <c r="C61" s="101">
        <v>42419</v>
      </c>
      <c r="D61" s="101">
        <v>82057</v>
      </c>
      <c r="E61" s="132">
        <f t="shared" si="2"/>
        <v>0.34078055207429547</v>
      </c>
      <c r="F61" s="127">
        <v>9.6931537003117008</v>
      </c>
      <c r="G61" s="127">
        <v>6.1518894834861699</v>
      </c>
      <c r="H61" s="127">
        <v>11.5237944355752</v>
      </c>
    </row>
    <row r="62" spans="1:8" x14ac:dyDescent="0.25">
      <c r="A62" s="253" t="s">
        <v>680</v>
      </c>
      <c r="B62" s="101">
        <v>173293</v>
      </c>
      <c r="C62" s="101">
        <v>53887</v>
      </c>
      <c r="D62" s="101">
        <v>119406</v>
      </c>
      <c r="E62" s="132">
        <f t="shared" si="2"/>
        <v>0.3109588962046938</v>
      </c>
      <c r="F62" s="127">
        <v>9.8261845544828699</v>
      </c>
      <c r="G62" s="127">
        <v>6.8904373967747299</v>
      </c>
      <c r="H62" s="127">
        <v>11.151064435623001</v>
      </c>
    </row>
    <row r="63" spans="1:8" x14ac:dyDescent="0.25">
      <c r="A63" s="253" t="s">
        <v>681</v>
      </c>
      <c r="B63" s="101">
        <v>208976</v>
      </c>
      <c r="C63" s="101">
        <v>56121</v>
      </c>
      <c r="D63" s="101">
        <v>152855</v>
      </c>
      <c r="E63" s="132">
        <f t="shared" si="2"/>
        <v>0.26855236965010337</v>
      </c>
      <c r="F63" s="127">
        <v>10.664928030013</v>
      </c>
      <c r="G63" s="127">
        <v>7.7042461823559796</v>
      </c>
      <c r="H63" s="127">
        <v>11.7519479245036</v>
      </c>
    </row>
    <row r="64" spans="1:8" x14ac:dyDescent="0.25">
      <c r="A64" s="253" t="s">
        <v>682</v>
      </c>
      <c r="B64" s="101">
        <v>195566</v>
      </c>
      <c r="C64" s="101">
        <v>41969</v>
      </c>
      <c r="D64" s="101">
        <v>153597</v>
      </c>
      <c r="E64" s="132">
        <f t="shared" si="2"/>
        <v>0.21460274280805458</v>
      </c>
      <c r="F64" s="127">
        <v>11.943568923023401</v>
      </c>
      <c r="G64" s="127">
        <v>8.3984369415520899</v>
      </c>
      <c r="H64" s="127">
        <v>12.912244379773</v>
      </c>
    </row>
    <row r="65" spans="1:9" x14ac:dyDescent="0.25">
      <c r="A65" s="253" t="s">
        <v>683</v>
      </c>
      <c r="B65" s="101">
        <v>130489</v>
      </c>
      <c r="C65" s="101">
        <v>19390</v>
      </c>
      <c r="D65" s="101">
        <v>111099</v>
      </c>
      <c r="E65" s="132">
        <f t="shared" si="2"/>
        <v>0.14859490071960088</v>
      </c>
      <c r="F65" s="127">
        <v>14.2284177210339</v>
      </c>
      <c r="G65" s="127">
        <v>9.2100567302733296</v>
      </c>
      <c r="H65" s="127">
        <v>15.1042673651428</v>
      </c>
    </row>
    <row r="66" spans="1:9" x14ac:dyDescent="0.25">
      <c r="A66" s="107" t="s">
        <v>65</v>
      </c>
      <c r="B66" s="133">
        <v>131152</v>
      </c>
      <c r="C66" s="133">
        <v>12439</v>
      </c>
      <c r="D66" s="101">
        <v>118713</v>
      </c>
      <c r="E66" s="132">
        <f t="shared" si="2"/>
        <v>9.4844150298889832E-2</v>
      </c>
      <c r="F66" s="134">
        <v>16.751364828595801</v>
      </c>
      <c r="G66" s="134">
        <v>10.3342712436691</v>
      </c>
      <c r="H66" s="134">
        <v>17.423761508849001</v>
      </c>
    </row>
    <row r="67" spans="1:9" ht="15.75" thickBot="1" x14ac:dyDescent="0.3">
      <c r="A67" s="251" t="s">
        <v>6</v>
      </c>
      <c r="B67" s="99">
        <v>1973170</v>
      </c>
      <c r="C67" s="99">
        <v>555942</v>
      </c>
      <c r="D67" s="147">
        <v>1417228</v>
      </c>
      <c r="E67" s="148">
        <f t="shared" si="2"/>
        <v>0.28175068544524801</v>
      </c>
      <c r="F67" s="66">
        <v>9.2763390888772896</v>
      </c>
      <c r="G67" s="66">
        <v>5.6114630662910798</v>
      </c>
      <c r="H67" s="66">
        <v>10.7139754506684</v>
      </c>
      <c r="I67" s="22"/>
    </row>
  </sheetData>
  <mergeCells count="11">
    <mergeCell ref="B5:H5"/>
    <mergeCell ref="B26:H26"/>
    <mergeCell ref="B47:H47"/>
    <mergeCell ref="A2:A4"/>
    <mergeCell ref="B2:D2"/>
    <mergeCell ref="E2:E4"/>
    <mergeCell ref="F2:H2"/>
    <mergeCell ref="B3:B4"/>
    <mergeCell ref="C3:D3"/>
    <mergeCell ref="F3:F4"/>
    <mergeCell ref="G3:H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B070-650A-49DD-98FA-7683F4072BC3}">
  <dimension ref="A1:I30"/>
  <sheetViews>
    <sheetView showGridLines="0" zoomScale="80" zoomScaleNormal="80" workbookViewId="0">
      <selection activeCell="H18" sqref="H18"/>
    </sheetView>
  </sheetViews>
  <sheetFormatPr defaultRowHeight="15" x14ac:dyDescent="0.25"/>
  <cols>
    <col min="1" max="1" width="50.42578125" customWidth="1"/>
    <col min="2" max="4" width="14.7109375" customWidth="1"/>
    <col min="5" max="5" width="17.28515625" customWidth="1"/>
    <col min="7" max="7" width="9" bestFit="1" customWidth="1"/>
    <col min="9" max="9" width="9" bestFit="1" customWidth="1"/>
  </cols>
  <sheetData>
    <row r="1" spans="1:9" ht="15.75" thickBot="1" x14ac:dyDescent="0.3">
      <c r="A1" s="1" t="s">
        <v>1282</v>
      </c>
      <c r="B1" s="44"/>
      <c r="C1" s="44"/>
    </row>
    <row r="2" spans="1:9" ht="15.75" thickBot="1" x14ac:dyDescent="0.3">
      <c r="A2" s="1"/>
      <c r="B2" s="376" t="s">
        <v>756</v>
      </c>
      <c r="C2" s="377"/>
      <c r="D2" s="380" t="s">
        <v>1354</v>
      </c>
      <c r="E2" s="380"/>
    </row>
    <row r="3" spans="1:9" ht="15.75" thickBot="1" x14ac:dyDescent="0.3">
      <c r="A3" s="211"/>
      <c r="B3" s="139" t="s">
        <v>35</v>
      </c>
      <c r="C3" s="141" t="s">
        <v>777</v>
      </c>
      <c r="D3" s="250" t="s">
        <v>35</v>
      </c>
      <c r="E3" s="250" t="s">
        <v>777</v>
      </c>
    </row>
    <row r="4" spans="1:9" ht="15.75" thickBot="1" x14ac:dyDescent="0.3">
      <c r="A4" s="218" t="s">
        <v>1199</v>
      </c>
      <c r="B4" s="376" t="s">
        <v>122</v>
      </c>
      <c r="C4" s="377"/>
      <c r="D4" s="376" t="s">
        <v>122</v>
      </c>
      <c r="E4" s="376"/>
    </row>
    <row r="5" spans="1:9" x14ac:dyDescent="0.25">
      <c r="A5" s="253" t="s">
        <v>1281</v>
      </c>
      <c r="B5" s="263">
        <v>99331</v>
      </c>
      <c r="C5" s="264">
        <f>B5/$B$16</f>
        <v>5.5125975988558687E-2</v>
      </c>
      <c r="D5" s="267">
        <v>99398</v>
      </c>
      <c r="E5" s="268">
        <f>D5/$D$16</f>
        <v>5.0374777642068345E-2</v>
      </c>
      <c r="G5" s="22"/>
    </row>
    <row r="6" spans="1:9" x14ac:dyDescent="0.25">
      <c r="A6" s="213" t="s">
        <v>1200</v>
      </c>
      <c r="B6" s="243">
        <v>134132</v>
      </c>
      <c r="C6" s="264">
        <f t="shared" ref="C6:C16" si="0">B6/$B$16</f>
        <v>7.4439574868846115E-2</v>
      </c>
      <c r="D6" s="269">
        <v>163728</v>
      </c>
      <c r="E6" s="223">
        <f t="shared" ref="E6:E16" si="1">D6/$D$16</f>
        <v>8.2977138310434476E-2</v>
      </c>
      <c r="G6" s="22"/>
    </row>
    <row r="7" spans="1:9" x14ac:dyDescent="0.25">
      <c r="A7" s="213" t="s">
        <v>1211</v>
      </c>
      <c r="B7" s="243">
        <v>982581</v>
      </c>
      <c r="C7" s="264">
        <f t="shared" si="0"/>
        <v>0.54530545965321986</v>
      </c>
      <c r="D7" s="269">
        <v>1008774</v>
      </c>
      <c r="E7" s="223">
        <f t="shared" si="1"/>
        <v>0.51124535645686886</v>
      </c>
      <c r="G7" s="22"/>
    </row>
    <row r="8" spans="1:9" x14ac:dyDescent="0.25">
      <c r="A8" s="213" t="s">
        <v>1201</v>
      </c>
      <c r="B8" s="243">
        <v>36303</v>
      </c>
      <c r="C8" s="264">
        <f t="shared" si="0"/>
        <v>2.0147167614467245E-2</v>
      </c>
      <c r="D8" s="269">
        <v>36491</v>
      </c>
      <c r="E8" s="223">
        <f t="shared" si="1"/>
        <v>1.8493591530380049E-2</v>
      </c>
      <c r="G8" s="22"/>
    </row>
    <row r="9" spans="1:9" x14ac:dyDescent="0.25">
      <c r="A9" s="213" t="s">
        <v>1202</v>
      </c>
      <c r="B9" s="243">
        <v>287618</v>
      </c>
      <c r="C9" s="264">
        <f t="shared" si="0"/>
        <v>0.15962008800754318</v>
      </c>
      <c r="D9" s="269">
        <v>289744</v>
      </c>
      <c r="E9" s="223">
        <f t="shared" si="1"/>
        <v>0.14684188387214483</v>
      </c>
      <c r="G9" s="22"/>
    </row>
    <row r="10" spans="1:9" x14ac:dyDescent="0.25">
      <c r="A10" s="213" t="s">
        <v>1212</v>
      </c>
      <c r="B10" s="243">
        <v>69076</v>
      </c>
      <c r="C10" s="264">
        <f t="shared" si="0"/>
        <v>3.8335282211854102E-2</v>
      </c>
      <c r="D10" s="269">
        <v>161618</v>
      </c>
      <c r="E10" s="223">
        <f t="shared" si="1"/>
        <v>8.1907793043680982E-2</v>
      </c>
      <c r="G10" s="22"/>
    </row>
    <row r="11" spans="1:9" x14ac:dyDescent="0.25">
      <c r="A11" s="213" t="s">
        <v>1203</v>
      </c>
      <c r="B11" s="243">
        <v>30336</v>
      </c>
      <c r="C11" s="264">
        <f t="shared" si="0"/>
        <v>1.6835646551317477E-2</v>
      </c>
      <c r="D11" s="269">
        <v>44038</v>
      </c>
      <c r="E11" s="223">
        <f t="shared" si="1"/>
        <v>2.2318401354166139E-2</v>
      </c>
      <c r="G11" s="22"/>
    </row>
    <row r="12" spans="1:9" x14ac:dyDescent="0.25">
      <c r="A12" s="213" t="s">
        <v>1204</v>
      </c>
      <c r="B12" s="243">
        <v>161800</v>
      </c>
      <c r="C12" s="264">
        <f t="shared" si="0"/>
        <v>8.9794554720568562E-2</v>
      </c>
      <c r="D12" s="269">
        <v>167357</v>
      </c>
      <c r="E12" s="223">
        <f t="shared" si="1"/>
        <v>8.4816310809509576E-2</v>
      </c>
      <c r="G12" s="22"/>
    </row>
    <row r="13" spans="1:9" x14ac:dyDescent="0.25">
      <c r="A13" s="213" t="s">
        <v>1205</v>
      </c>
      <c r="B13" s="243">
        <v>282</v>
      </c>
      <c r="C13" s="264">
        <f t="shared" si="0"/>
        <v>1.5650225235599712E-4</v>
      </c>
      <c r="D13" s="269">
        <v>427</v>
      </c>
      <c r="E13" s="223">
        <f t="shared" si="1"/>
        <v>2.164030468738122E-4</v>
      </c>
      <c r="G13" s="22"/>
    </row>
    <row r="14" spans="1:9" x14ac:dyDescent="0.25">
      <c r="A14" s="252" t="s">
        <v>1213</v>
      </c>
      <c r="B14" s="243">
        <v>224</v>
      </c>
      <c r="C14" s="264">
        <f t="shared" si="0"/>
        <v>1.2431384584306153E-4</v>
      </c>
      <c r="D14" s="269">
        <v>1253</v>
      </c>
      <c r="E14" s="223">
        <f t="shared" si="1"/>
        <v>6.3501877689200624E-4</v>
      </c>
      <c r="G14" s="22"/>
    </row>
    <row r="15" spans="1:9" x14ac:dyDescent="0.25">
      <c r="A15" s="107" t="s">
        <v>1284</v>
      </c>
      <c r="B15" s="222">
        <v>208</v>
      </c>
      <c r="C15" s="279">
        <f t="shared" si="0"/>
        <v>1.154342854257E-4</v>
      </c>
      <c r="D15" s="270">
        <v>342</v>
      </c>
      <c r="E15" s="272">
        <f t="shared" si="1"/>
        <v>1.7332515698089876E-4</v>
      </c>
      <c r="G15" s="22"/>
    </row>
    <row r="16" spans="1:9" ht="15.75" thickBot="1" x14ac:dyDescent="0.3">
      <c r="A16" s="212" t="s">
        <v>6</v>
      </c>
      <c r="B16" s="221">
        <f>SUM(B5:B15)</f>
        <v>1801891</v>
      </c>
      <c r="C16" s="264">
        <f t="shared" si="0"/>
        <v>1</v>
      </c>
      <c r="D16" s="271">
        <f>SUM(D5:D15)</f>
        <v>1973170</v>
      </c>
      <c r="E16" s="223">
        <f t="shared" si="1"/>
        <v>1</v>
      </c>
      <c r="G16" s="22"/>
      <c r="I16" s="22"/>
    </row>
    <row r="17" spans="1:8" ht="15.75" thickBot="1" x14ac:dyDescent="0.3">
      <c r="A17" s="219" t="s">
        <v>1206</v>
      </c>
      <c r="B17" s="378" t="s">
        <v>122</v>
      </c>
      <c r="C17" s="379"/>
      <c r="D17" s="381" t="s">
        <v>122</v>
      </c>
      <c r="E17" s="378"/>
    </row>
    <row r="18" spans="1:8" x14ac:dyDescent="0.25">
      <c r="A18" s="220" t="s">
        <v>1214</v>
      </c>
      <c r="B18" s="263">
        <v>347</v>
      </c>
      <c r="C18" s="264">
        <f>B18/$B$28</f>
        <v>1.9257546655152837E-4</v>
      </c>
      <c r="D18" s="267">
        <v>2362</v>
      </c>
      <c r="E18" s="268">
        <f>D18/$D$28</f>
        <v>1.197058540318371E-3</v>
      </c>
    </row>
    <row r="19" spans="1:8" x14ac:dyDescent="0.25">
      <c r="A19" s="43" t="s">
        <v>1207</v>
      </c>
      <c r="B19" s="243">
        <v>1531588</v>
      </c>
      <c r="C19" s="264">
        <f t="shared" ref="C19:C28" si="2">B19/$B$28</f>
        <v>0.84998926128162022</v>
      </c>
      <c r="D19" s="269">
        <v>1635362</v>
      </c>
      <c r="E19" s="223">
        <f t="shared" ref="E19:E28" si="3">D19/$D$28</f>
        <v>0.82879934318887882</v>
      </c>
    </row>
    <row r="20" spans="1:8" x14ac:dyDescent="0.25">
      <c r="A20" s="43" t="s">
        <v>1208</v>
      </c>
      <c r="B20" s="243">
        <v>22618</v>
      </c>
      <c r="C20" s="264">
        <f t="shared" si="2"/>
        <v>1.2552368594992706E-2</v>
      </c>
      <c r="D20" s="269">
        <v>38573</v>
      </c>
      <c r="E20" s="223">
        <f t="shared" si="3"/>
        <v>1.9548746433404117E-2</v>
      </c>
    </row>
    <row r="21" spans="1:8" x14ac:dyDescent="0.25">
      <c r="A21" s="43" t="s">
        <v>1215</v>
      </c>
      <c r="B21" s="243">
        <v>18515</v>
      </c>
      <c r="C21" s="264">
        <f t="shared" si="2"/>
        <v>1.0275316320465555E-2</v>
      </c>
      <c r="D21" s="269">
        <v>21155</v>
      </c>
      <c r="E21" s="223">
        <f t="shared" si="3"/>
        <v>1.0721326596289219E-2</v>
      </c>
    </row>
    <row r="22" spans="1:8" x14ac:dyDescent="0.25">
      <c r="A22" s="43" t="s">
        <v>1216</v>
      </c>
      <c r="B22" s="243">
        <v>92752</v>
      </c>
      <c r="C22" s="264">
        <f t="shared" si="2"/>
        <v>5.1474811739444841E-2</v>
      </c>
      <c r="D22" s="269">
        <v>97077</v>
      </c>
      <c r="E22" s="223">
        <f t="shared" si="3"/>
        <v>4.91984978486395E-2</v>
      </c>
    </row>
    <row r="23" spans="1:8" x14ac:dyDescent="0.25">
      <c r="A23" s="43" t="s">
        <v>1209</v>
      </c>
      <c r="B23" s="243">
        <v>68358</v>
      </c>
      <c r="C23" s="264">
        <f t="shared" si="2"/>
        <v>3.7936811938125002E-2</v>
      </c>
      <c r="D23" s="269">
        <v>84013</v>
      </c>
      <c r="E23" s="223">
        <f t="shared" si="3"/>
        <v>4.2577679571451019E-2</v>
      </c>
    </row>
    <row r="24" spans="1:8" x14ac:dyDescent="0.25">
      <c r="A24" s="43" t="s">
        <v>1210</v>
      </c>
      <c r="B24" s="243">
        <v>18142</v>
      </c>
      <c r="C24" s="264">
        <f t="shared" si="2"/>
        <v>1.0068311568235814E-2</v>
      </c>
      <c r="D24" s="269">
        <v>22038</v>
      </c>
      <c r="E24" s="223">
        <f t="shared" si="3"/>
        <v>1.1168829852470898E-2</v>
      </c>
    </row>
    <row r="25" spans="1:8" x14ac:dyDescent="0.25">
      <c r="A25" s="43" t="s">
        <v>1217</v>
      </c>
      <c r="B25" s="243">
        <v>7252</v>
      </c>
      <c r="C25" s="264">
        <f t="shared" si="2"/>
        <v>4.0246607591691175E-3</v>
      </c>
      <c r="D25" s="269">
        <v>7924</v>
      </c>
      <c r="E25" s="223">
        <f t="shared" si="3"/>
        <v>4.0158729354287772E-3</v>
      </c>
      <c r="G25" s="298"/>
    </row>
    <row r="26" spans="1:8" x14ac:dyDescent="0.25">
      <c r="A26" s="68" t="s">
        <v>1218</v>
      </c>
      <c r="B26" s="243">
        <v>42123</v>
      </c>
      <c r="C26" s="264">
        <f t="shared" si="2"/>
        <v>2.3377107716282507E-2</v>
      </c>
      <c r="D26" s="269">
        <v>64435</v>
      </c>
      <c r="E26" s="223">
        <f t="shared" si="3"/>
        <v>3.2655574532351496E-2</v>
      </c>
      <c r="H26" s="298"/>
    </row>
    <row r="27" spans="1:8" x14ac:dyDescent="0.25">
      <c r="A27" s="208" t="s">
        <v>1284</v>
      </c>
      <c r="B27" s="222">
        <v>196</v>
      </c>
      <c r="C27" s="279">
        <f t="shared" si="2"/>
        <v>1.0877461511267885E-4</v>
      </c>
      <c r="D27" s="270">
        <v>231</v>
      </c>
      <c r="E27" s="272">
        <f t="shared" si="3"/>
        <v>1.1707050076780003E-4</v>
      </c>
    </row>
    <row r="28" spans="1:8" ht="15.75" thickBot="1" x14ac:dyDescent="0.3">
      <c r="A28" s="44" t="s">
        <v>6</v>
      </c>
      <c r="B28" s="280">
        <f>SUM(B18:B27)</f>
        <v>1801891</v>
      </c>
      <c r="C28" s="265">
        <f t="shared" si="2"/>
        <v>1</v>
      </c>
      <c r="D28" s="266">
        <f>SUM(D18:D27)</f>
        <v>1973170</v>
      </c>
      <c r="E28" s="224">
        <f t="shared" si="3"/>
        <v>1</v>
      </c>
    </row>
    <row r="30" spans="1:8" x14ac:dyDescent="0.25">
      <c r="B30" s="22"/>
    </row>
  </sheetData>
  <mergeCells count="6">
    <mergeCell ref="B4:C4"/>
    <mergeCell ref="B17:C17"/>
    <mergeCell ref="D4:E4"/>
    <mergeCell ref="D2:E2"/>
    <mergeCell ref="B2:C2"/>
    <mergeCell ref="D17:E17"/>
  </mergeCells>
  <phoneticPr fontId="9" type="noConversion"/>
  <pageMargins left="0.7" right="0.7" top="0.78740157499999996" bottom="0.78740157499999996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A9C-2EDA-4A04-8A75-AAC55D3155E3}">
  <dimension ref="A1:I61"/>
  <sheetViews>
    <sheetView showGridLines="0" topLeftCell="A18" zoomScale="80" zoomScaleNormal="80" workbookViewId="0">
      <selection activeCell="B48" sqref="B48"/>
    </sheetView>
  </sheetViews>
  <sheetFormatPr defaultRowHeight="15" x14ac:dyDescent="0.25"/>
  <cols>
    <col min="1" max="1" width="9.140625" customWidth="1"/>
    <col min="2" max="2" width="42.28515625" customWidth="1"/>
    <col min="3" max="4" width="12.85546875" customWidth="1"/>
  </cols>
  <sheetData>
    <row r="1" spans="1:9" ht="15.75" thickBot="1" x14ac:dyDescent="0.3">
      <c r="A1" s="98" t="s">
        <v>1379</v>
      </c>
    </row>
    <row r="2" spans="1:9" ht="14.45" customHeight="1" x14ac:dyDescent="0.25">
      <c r="A2" s="329" t="s">
        <v>684</v>
      </c>
      <c r="B2" s="329"/>
      <c r="C2" s="328" t="s">
        <v>756</v>
      </c>
      <c r="D2" s="328"/>
    </row>
    <row r="3" spans="1:9" ht="14.45" customHeight="1" x14ac:dyDescent="0.25">
      <c r="A3" s="339"/>
      <c r="B3" s="339"/>
      <c r="C3" s="338" t="s">
        <v>685</v>
      </c>
      <c r="D3" s="338"/>
      <c r="F3" s="339"/>
      <c r="G3" s="339"/>
      <c r="H3" s="339"/>
      <c r="I3" s="339"/>
    </row>
    <row r="4" spans="1:9" ht="14.45" customHeight="1" thickBot="1" x14ac:dyDescent="0.3">
      <c r="A4" s="330"/>
      <c r="B4" s="330"/>
      <c r="C4" s="156" t="s">
        <v>35</v>
      </c>
      <c r="D4" s="156" t="s">
        <v>686</v>
      </c>
    </row>
    <row r="5" spans="1:9" x14ac:dyDescent="0.25">
      <c r="A5" s="104" t="s">
        <v>184</v>
      </c>
      <c r="B5" s="104" t="s">
        <v>185</v>
      </c>
      <c r="C5" s="69">
        <v>657</v>
      </c>
      <c r="D5" s="282">
        <f t="shared" ref="D5:D37" si="0">C5/$C$61</f>
        <v>1.181777955254325E-3</v>
      </c>
    </row>
    <row r="6" spans="1:9" x14ac:dyDescent="0.25">
      <c r="A6" s="104" t="s">
        <v>186</v>
      </c>
      <c r="B6" s="104" t="s">
        <v>187</v>
      </c>
      <c r="C6" s="69">
        <v>3588</v>
      </c>
      <c r="D6" s="282">
        <f t="shared" si="0"/>
        <v>6.4539106597450817E-3</v>
      </c>
    </row>
    <row r="7" spans="1:9" x14ac:dyDescent="0.25">
      <c r="A7" s="104" t="s">
        <v>687</v>
      </c>
      <c r="B7" s="104" t="s">
        <v>688</v>
      </c>
      <c r="C7" s="69">
        <v>2584</v>
      </c>
      <c r="D7" s="282">
        <f t="shared" si="0"/>
        <v>4.6479668742422774E-3</v>
      </c>
    </row>
    <row r="8" spans="1:9" x14ac:dyDescent="0.25">
      <c r="A8" s="104" t="s">
        <v>192</v>
      </c>
      <c r="B8" s="104" t="s">
        <v>193</v>
      </c>
      <c r="C8" s="69">
        <v>672</v>
      </c>
      <c r="D8" s="282">
        <f t="shared" si="0"/>
        <v>1.2087591871094466E-3</v>
      </c>
    </row>
    <row r="9" spans="1:9" x14ac:dyDescent="0.25">
      <c r="A9" s="104" t="s">
        <v>689</v>
      </c>
      <c r="B9" s="104" t="s">
        <v>690</v>
      </c>
      <c r="C9" s="69">
        <v>1092</v>
      </c>
      <c r="D9" s="282">
        <f t="shared" si="0"/>
        <v>1.964233679052851E-3</v>
      </c>
    </row>
    <row r="10" spans="1:9" x14ac:dyDescent="0.25">
      <c r="A10" s="104" t="s">
        <v>691</v>
      </c>
      <c r="B10" s="104" t="s">
        <v>692</v>
      </c>
      <c r="C10" s="69">
        <v>4174</v>
      </c>
      <c r="D10" s="282">
        <f t="shared" si="0"/>
        <v>7.5079774508851642E-3</v>
      </c>
    </row>
    <row r="11" spans="1:9" x14ac:dyDescent="0.25">
      <c r="A11" s="104" t="s">
        <v>204</v>
      </c>
      <c r="B11" s="104" t="s">
        <v>205</v>
      </c>
      <c r="C11" s="69">
        <v>7805</v>
      </c>
      <c r="D11" s="282">
        <f t="shared" si="0"/>
        <v>1.4039234308614928E-2</v>
      </c>
    </row>
    <row r="12" spans="1:9" x14ac:dyDescent="0.25">
      <c r="A12" s="104" t="s">
        <v>693</v>
      </c>
      <c r="B12" s="104" t="s">
        <v>694</v>
      </c>
      <c r="C12" s="69">
        <v>4088</v>
      </c>
      <c r="D12" s="282">
        <f t="shared" si="0"/>
        <v>7.3532850549158004E-3</v>
      </c>
    </row>
    <row r="13" spans="1:9" x14ac:dyDescent="0.25">
      <c r="A13" s="104" t="s">
        <v>695</v>
      </c>
      <c r="B13" s="104" t="s">
        <v>696</v>
      </c>
      <c r="C13" s="69">
        <v>4393</v>
      </c>
      <c r="D13" s="282">
        <f t="shared" si="0"/>
        <v>7.901903435969939E-3</v>
      </c>
    </row>
    <row r="14" spans="1:9" x14ac:dyDescent="0.25">
      <c r="A14" s="104" t="s">
        <v>697</v>
      </c>
      <c r="B14" s="104" t="s">
        <v>698</v>
      </c>
      <c r="C14" s="69">
        <v>2796</v>
      </c>
      <c r="D14" s="282">
        <f t="shared" si="0"/>
        <v>5.0293016177946617E-3</v>
      </c>
    </row>
    <row r="15" spans="1:9" x14ac:dyDescent="0.25">
      <c r="A15" s="104" t="s">
        <v>588</v>
      </c>
      <c r="B15" s="104" t="s">
        <v>699</v>
      </c>
      <c r="C15" s="69">
        <v>6760</v>
      </c>
      <c r="D15" s="282">
        <f t="shared" si="0"/>
        <v>1.2159541822708125E-2</v>
      </c>
    </row>
    <row r="16" spans="1:9" x14ac:dyDescent="0.25">
      <c r="A16" s="104" t="s">
        <v>700</v>
      </c>
      <c r="B16" s="104" t="s">
        <v>701</v>
      </c>
      <c r="C16" s="69">
        <v>638</v>
      </c>
      <c r="D16" s="282">
        <f t="shared" si="0"/>
        <v>1.1476017282378377E-3</v>
      </c>
    </row>
    <row r="17" spans="1:4" x14ac:dyDescent="0.25">
      <c r="A17" s="104" t="s">
        <v>702</v>
      </c>
      <c r="B17" s="104" t="s">
        <v>703</v>
      </c>
      <c r="C17" s="69">
        <v>9006</v>
      </c>
      <c r="D17" s="282">
        <f t="shared" si="0"/>
        <v>1.6199531605814995E-2</v>
      </c>
    </row>
    <row r="18" spans="1:4" x14ac:dyDescent="0.25">
      <c r="A18" s="104" t="s">
        <v>704</v>
      </c>
      <c r="B18" s="104" t="s">
        <v>705</v>
      </c>
      <c r="C18" s="69">
        <v>2875</v>
      </c>
      <c r="D18" s="282">
        <f t="shared" si="0"/>
        <v>5.1714027722316357E-3</v>
      </c>
    </row>
    <row r="19" spans="1:4" x14ac:dyDescent="0.25">
      <c r="A19" s="104" t="s">
        <v>706</v>
      </c>
      <c r="B19" s="104" t="s">
        <v>231</v>
      </c>
      <c r="C19" s="69">
        <v>4598</v>
      </c>
      <c r="D19" s="282">
        <f t="shared" si="0"/>
        <v>8.2706469379899335E-3</v>
      </c>
    </row>
    <row r="20" spans="1:4" x14ac:dyDescent="0.25">
      <c r="A20" s="104" t="s">
        <v>707</v>
      </c>
      <c r="B20" s="104" t="s">
        <v>708</v>
      </c>
      <c r="C20" s="69">
        <v>1775</v>
      </c>
      <c r="D20" s="282">
        <f t="shared" si="0"/>
        <v>3.1927791028560533E-3</v>
      </c>
    </row>
    <row r="21" spans="1:4" x14ac:dyDescent="0.25">
      <c r="A21" s="315" t="s">
        <v>597</v>
      </c>
      <c r="B21" s="315" t="s">
        <v>282</v>
      </c>
      <c r="C21" s="69">
        <v>4</v>
      </c>
      <c r="D21" s="282">
        <f t="shared" si="0"/>
        <v>7.1949951613657542E-6</v>
      </c>
    </row>
    <row r="22" spans="1:4" x14ac:dyDescent="0.25">
      <c r="A22" s="104" t="s">
        <v>709</v>
      </c>
      <c r="B22" s="104" t="s">
        <v>314</v>
      </c>
      <c r="C22" s="69">
        <v>2929</v>
      </c>
      <c r="D22" s="282">
        <f t="shared" si="0"/>
        <v>5.2685352069100737E-3</v>
      </c>
    </row>
    <row r="23" spans="1:4" x14ac:dyDescent="0.25">
      <c r="A23" s="104" t="s">
        <v>315</v>
      </c>
      <c r="B23" s="104" t="s">
        <v>316</v>
      </c>
      <c r="C23" s="69">
        <v>6723</v>
      </c>
      <c r="D23" s="282">
        <f t="shared" si="0"/>
        <v>1.2092988117465491E-2</v>
      </c>
    </row>
    <row r="24" spans="1:4" x14ac:dyDescent="0.25">
      <c r="A24" s="104" t="s">
        <v>321</v>
      </c>
      <c r="B24" s="104" t="s">
        <v>616</v>
      </c>
      <c r="C24" s="69">
        <v>9468</v>
      </c>
      <c r="D24" s="282">
        <f t="shared" si="0"/>
        <v>1.703055354695274E-2</v>
      </c>
    </row>
    <row r="25" spans="1:4" x14ac:dyDescent="0.25">
      <c r="A25" s="104" t="s">
        <v>619</v>
      </c>
      <c r="B25" s="104" t="s">
        <v>710</v>
      </c>
      <c r="C25" s="69">
        <v>15767</v>
      </c>
      <c r="D25" s="282">
        <f t="shared" si="0"/>
        <v>2.8360872177313461E-2</v>
      </c>
    </row>
    <row r="26" spans="1:4" x14ac:dyDescent="0.25">
      <c r="A26" s="104" t="s">
        <v>623</v>
      </c>
      <c r="B26" s="104" t="s">
        <v>624</v>
      </c>
      <c r="C26" s="69">
        <v>637</v>
      </c>
      <c r="D26" s="282">
        <f t="shared" si="0"/>
        <v>1.1458029794474962E-3</v>
      </c>
    </row>
    <row r="27" spans="1:4" x14ac:dyDescent="0.25">
      <c r="A27" s="104" t="s">
        <v>711</v>
      </c>
      <c r="B27" s="104" t="s">
        <v>712</v>
      </c>
      <c r="C27" s="69">
        <v>12413</v>
      </c>
      <c r="D27" s="316">
        <f t="shared" si="0"/>
        <v>2.2327868734508274E-2</v>
      </c>
    </row>
    <row r="28" spans="1:4" x14ac:dyDescent="0.25">
      <c r="A28" s="104" t="s">
        <v>713</v>
      </c>
      <c r="B28" s="104" t="s">
        <v>356</v>
      </c>
      <c r="C28" s="69">
        <v>34812</v>
      </c>
      <c r="D28" s="316">
        <f t="shared" si="0"/>
        <v>6.2618042889366163E-2</v>
      </c>
    </row>
    <row r="29" spans="1:4" x14ac:dyDescent="0.25">
      <c r="A29" s="104" t="s">
        <v>714</v>
      </c>
      <c r="B29" s="104" t="s">
        <v>715</v>
      </c>
      <c r="C29" s="69">
        <v>3340</v>
      </c>
      <c r="D29" s="316">
        <f t="shared" si="0"/>
        <v>6.0078209597404049E-3</v>
      </c>
    </row>
    <row r="30" spans="1:4" x14ac:dyDescent="0.25">
      <c r="A30" s="104" t="s">
        <v>367</v>
      </c>
      <c r="B30" s="104" t="s">
        <v>368</v>
      </c>
      <c r="C30" s="69">
        <v>18973</v>
      </c>
      <c r="D30" s="316">
        <f t="shared" si="0"/>
        <v>3.4127660799148113E-2</v>
      </c>
    </row>
    <row r="31" spans="1:4" x14ac:dyDescent="0.25">
      <c r="A31" s="104" t="s">
        <v>634</v>
      </c>
      <c r="B31" s="104" t="s">
        <v>635</v>
      </c>
      <c r="C31" s="69">
        <v>19923</v>
      </c>
      <c r="D31" s="316">
        <f t="shared" si="0"/>
        <v>3.583647214997248E-2</v>
      </c>
    </row>
    <row r="32" spans="1:4" x14ac:dyDescent="0.25">
      <c r="A32" s="104" t="s">
        <v>716</v>
      </c>
      <c r="B32" s="104" t="s">
        <v>717</v>
      </c>
      <c r="C32" s="69">
        <v>21541</v>
      </c>
      <c r="D32" s="316">
        <f t="shared" si="0"/>
        <v>3.8746847692744925E-2</v>
      </c>
    </row>
    <row r="33" spans="1:4" x14ac:dyDescent="0.25">
      <c r="A33" s="104" t="s">
        <v>718</v>
      </c>
      <c r="B33" s="104" t="s">
        <v>719</v>
      </c>
      <c r="C33" s="69">
        <v>2120</v>
      </c>
      <c r="D33" s="316">
        <f t="shared" si="0"/>
        <v>3.8133474355238495E-3</v>
      </c>
    </row>
    <row r="34" spans="1:4" x14ac:dyDescent="0.25">
      <c r="A34" s="104" t="s">
        <v>720</v>
      </c>
      <c r="B34" s="104" t="s">
        <v>721</v>
      </c>
      <c r="C34" s="69">
        <v>15129</v>
      </c>
      <c r="D34" s="316">
        <f t="shared" si="0"/>
        <v>2.7213270449075622E-2</v>
      </c>
    </row>
    <row r="35" spans="1:4" x14ac:dyDescent="0.25">
      <c r="A35" s="104" t="s">
        <v>722</v>
      </c>
      <c r="B35" s="104" t="s">
        <v>723</v>
      </c>
      <c r="C35" s="69">
        <v>6841</v>
      </c>
      <c r="D35" s="316">
        <f t="shared" si="0"/>
        <v>1.2305240474725782E-2</v>
      </c>
    </row>
    <row r="36" spans="1:4" x14ac:dyDescent="0.25">
      <c r="A36" s="104" t="s">
        <v>640</v>
      </c>
      <c r="B36" s="104" t="s">
        <v>641</v>
      </c>
      <c r="C36" s="69">
        <v>4734</v>
      </c>
      <c r="D36" s="316">
        <f t="shared" si="0"/>
        <v>8.5152767734763702E-3</v>
      </c>
    </row>
    <row r="37" spans="1:4" x14ac:dyDescent="0.25">
      <c r="A37" s="104" t="s">
        <v>414</v>
      </c>
      <c r="B37" s="104" t="s">
        <v>642</v>
      </c>
      <c r="C37" s="69">
        <v>5290</v>
      </c>
      <c r="D37" s="316">
        <f t="shared" si="0"/>
        <v>9.5153811009062103E-3</v>
      </c>
    </row>
    <row r="38" spans="1:4" x14ac:dyDescent="0.25">
      <c r="A38" s="104" t="s">
        <v>724</v>
      </c>
      <c r="B38" s="104" t="s">
        <v>725</v>
      </c>
      <c r="C38" s="69">
        <v>2983</v>
      </c>
      <c r="D38" s="316">
        <f t="shared" ref="D38:D61" si="1">C38/$C$61</f>
        <v>5.3656676415885108E-3</v>
      </c>
    </row>
    <row r="39" spans="1:4" x14ac:dyDescent="0.25">
      <c r="A39" s="104" t="s">
        <v>726</v>
      </c>
      <c r="B39" s="104" t="s">
        <v>727</v>
      </c>
      <c r="C39" s="69">
        <v>2697</v>
      </c>
      <c r="D39" s="316">
        <f t="shared" si="1"/>
        <v>4.8512254875508597E-3</v>
      </c>
    </row>
    <row r="40" spans="1:4" x14ac:dyDescent="0.25">
      <c r="A40" s="104" t="s">
        <v>728</v>
      </c>
      <c r="B40" s="104" t="s">
        <v>729</v>
      </c>
      <c r="C40" s="69">
        <v>6530</v>
      </c>
      <c r="D40" s="316">
        <f t="shared" si="1"/>
        <v>1.1745829600929594E-2</v>
      </c>
    </row>
    <row r="41" spans="1:4" x14ac:dyDescent="0.25">
      <c r="A41" s="104" t="s">
        <v>730</v>
      </c>
      <c r="B41" s="104" t="s">
        <v>731</v>
      </c>
      <c r="C41" s="69">
        <v>3895</v>
      </c>
      <c r="D41" s="316">
        <f t="shared" si="1"/>
        <v>7.0061265383799028E-3</v>
      </c>
    </row>
    <row r="42" spans="1:4" x14ac:dyDescent="0.25">
      <c r="A42" s="104" t="s">
        <v>732</v>
      </c>
      <c r="B42" s="104" t="s">
        <v>733</v>
      </c>
      <c r="C42" s="69">
        <v>7620</v>
      </c>
      <c r="D42" s="316">
        <f t="shared" si="1"/>
        <v>1.3706465782401761E-2</v>
      </c>
    </row>
    <row r="43" spans="1:4" x14ac:dyDescent="0.25">
      <c r="A43" s="104" t="s">
        <v>734</v>
      </c>
      <c r="B43" s="104" t="s">
        <v>735</v>
      </c>
      <c r="C43" s="69">
        <v>2206</v>
      </c>
      <c r="D43" s="316">
        <f t="shared" si="1"/>
        <v>3.9680398314932133E-3</v>
      </c>
    </row>
    <row r="44" spans="1:4" x14ac:dyDescent="0.25">
      <c r="A44" s="104" t="s">
        <v>736</v>
      </c>
      <c r="B44" s="104" t="s">
        <v>737</v>
      </c>
      <c r="C44" s="69">
        <v>834</v>
      </c>
      <c r="D44" s="316">
        <f t="shared" si="1"/>
        <v>1.5001564911447597E-3</v>
      </c>
    </row>
    <row r="45" spans="1:4" x14ac:dyDescent="0.25">
      <c r="A45" s="104" t="s">
        <v>429</v>
      </c>
      <c r="B45" s="104" t="s">
        <v>430</v>
      </c>
      <c r="C45" s="69">
        <v>207163</v>
      </c>
      <c r="D45" s="316">
        <f t="shared" si="1"/>
        <v>0.37263419565350342</v>
      </c>
    </row>
    <row r="46" spans="1:4" x14ac:dyDescent="0.25">
      <c r="A46" s="104" t="s">
        <v>433</v>
      </c>
      <c r="B46" s="104" t="s">
        <v>434</v>
      </c>
      <c r="C46" s="69">
        <v>1814</v>
      </c>
      <c r="D46" s="316">
        <f t="shared" si="1"/>
        <v>3.2629303056793692E-3</v>
      </c>
    </row>
    <row r="47" spans="1:4" x14ac:dyDescent="0.25">
      <c r="A47" s="104" t="s">
        <v>738</v>
      </c>
      <c r="B47" s="104" t="s">
        <v>739</v>
      </c>
      <c r="C47" s="69">
        <v>2644</v>
      </c>
      <c r="D47" s="316">
        <f t="shared" si="1"/>
        <v>4.755891801662763E-3</v>
      </c>
    </row>
    <row r="48" spans="1:4" x14ac:dyDescent="0.25">
      <c r="A48" s="104" t="s">
        <v>505</v>
      </c>
      <c r="B48" s="104" t="s">
        <v>506</v>
      </c>
      <c r="C48" s="69">
        <v>21358</v>
      </c>
      <c r="D48" s="282">
        <f t="shared" si="1"/>
        <v>3.8417676664112443E-2</v>
      </c>
    </row>
    <row r="49" spans="1:4" x14ac:dyDescent="0.25">
      <c r="A49" s="104" t="s">
        <v>519</v>
      </c>
      <c r="B49" s="104" t="s">
        <v>520</v>
      </c>
      <c r="C49" s="69">
        <v>1371</v>
      </c>
      <c r="D49" s="282">
        <f t="shared" si="1"/>
        <v>2.4660845915581123E-3</v>
      </c>
    </row>
    <row r="50" spans="1:4" x14ac:dyDescent="0.25">
      <c r="A50" s="104" t="s">
        <v>740</v>
      </c>
      <c r="B50" s="104" t="s">
        <v>741</v>
      </c>
      <c r="C50" s="69">
        <v>1765</v>
      </c>
      <c r="D50" s="282">
        <f t="shared" si="1"/>
        <v>3.1747916149526389E-3</v>
      </c>
    </row>
    <row r="51" spans="1:4" x14ac:dyDescent="0.25">
      <c r="A51" s="104" t="s">
        <v>742</v>
      </c>
      <c r="B51" s="104" t="s">
        <v>743</v>
      </c>
      <c r="C51" s="69">
        <v>353</v>
      </c>
      <c r="D51" s="282">
        <f t="shared" si="1"/>
        <v>6.349583229905278E-4</v>
      </c>
    </row>
    <row r="52" spans="1:4" x14ac:dyDescent="0.25">
      <c r="A52" s="104" t="s">
        <v>744</v>
      </c>
      <c r="B52" s="104" t="s">
        <v>745</v>
      </c>
      <c r="C52" s="69">
        <v>79</v>
      </c>
      <c r="D52" s="282">
        <f t="shared" si="1"/>
        <v>1.4210115443697365E-4</v>
      </c>
    </row>
    <row r="53" spans="1:4" x14ac:dyDescent="0.25">
      <c r="A53" s="104" t="s">
        <v>658</v>
      </c>
      <c r="B53" s="104" t="s">
        <v>659</v>
      </c>
      <c r="C53" s="69">
        <v>7137</v>
      </c>
      <c r="D53" s="282">
        <f t="shared" si="1"/>
        <v>1.2837670116666847E-2</v>
      </c>
    </row>
    <row r="54" spans="1:4" x14ac:dyDescent="0.25">
      <c r="A54" s="104" t="s">
        <v>746</v>
      </c>
      <c r="B54" s="104" t="s">
        <v>747</v>
      </c>
      <c r="C54" s="69">
        <v>8166</v>
      </c>
      <c r="D54" s="282">
        <f t="shared" si="1"/>
        <v>1.4688582621928186E-2</v>
      </c>
    </row>
    <row r="55" spans="1:4" x14ac:dyDescent="0.25">
      <c r="A55" s="104" t="s">
        <v>509</v>
      </c>
      <c r="B55" s="104" t="s">
        <v>660</v>
      </c>
      <c r="C55" s="69">
        <v>3712</v>
      </c>
      <c r="D55" s="316">
        <f t="shared" si="1"/>
        <v>6.6769555097474197E-3</v>
      </c>
    </row>
    <row r="56" spans="1:4" x14ac:dyDescent="0.25">
      <c r="A56" s="104" t="s">
        <v>661</v>
      </c>
      <c r="B56" s="104" t="s">
        <v>748</v>
      </c>
      <c r="C56" s="69">
        <v>15329</v>
      </c>
      <c r="D56" s="282">
        <f t="shared" si="1"/>
        <v>2.757302020714391E-2</v>
      </c>
    </row>
    <row r="57" spans="1:4" x14ac:dyDescent="0.25">
      <c r="A57" s="104" t="s">
        <v>749</v>
      </c>
      <c r="B57" s="104" t="s">
        <v>750</v>
      </c>
      <c r="C57" s="69">
        <v>10137</v>
      </c>
      <c r="D57" s="282">
        <f t="shared" si="1"/>
        <v>1.8233916487691161E-2</v>
      </c>
    </row>
    <row r="58" spans="1:4" x14ac:dyDescent="0.25">
      <c r="A58" s="104" t="s">
        <v>751</v>
      </c>
      <c r="B58" s="104" t="s">
        <v>752</v>
      </c>
      <c r="C58" s="69">
        <v>7644</v>
      </c>
      <c r="D58" s="282">
        <f t="shared" si="1"/>
        <v>1.3749635753369956E-2</v>
      </c>
    </row>
    <row r="59" spans="1:4" x14ac:dyDescent="0.25">
      <c r="A59" s="104" t="s">
        <v>753</v>
      </c>
      <c r="B59" s="104" t="s">
        <v>754</v>
      </c>
      <c r="C59" s="69">
        <v>462</v>
      </c>
      <c r="D59" s="282">
        <f t="shared" si="1"/>
        <v>8.310219411377446E-4</v>
      </c>
    </row>
    <row r="60" spans="1:4" x14ac:dyDescent="0.25">
      <c r="A60" s="107"/>
      <c r="B60" s="107" t="s">
        <v>755</v>
      </c>
      <c r="C60" s="133">
        <v>1898</v>
      </c>
      <c r="D60" s="282">
        <f t="shared" si="1"/>
        <v>3.4140252040680504E-3</v>
      </c>
    </row>
    <row r="61" spans="1:4" ht="15.75" thickBot="1" x14ac:dyDescent="0.3">
      <c r="A61" s="153"/>
      <c r="B61" s="153" t="s">
        <v>6</v>
      </c>
      <c r="C61" s="99">
        <f>SUM(C5:C60)</f>
        <v>555942</v>
      </c>
      <c r="D61" s="158">
        <f t="shared" si="1"/>
        <v>1</v>
      </c>
    </row>
  </sheetData>
  <mergeCells count="5">
    <mergeCell ref="A2:B4"/>
    <mergeCell ref="C2:D2"/>
    <mergeCell ref="F3:G3"/>
    <mergeCell ref="H3:I3"/>
    <mergeCell ref="C3:D3"/>
  </mergeCells>
  <pageMargins left="0.7" right="0.7" top="0.78740157499999996" bottom="0.78740157499999996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32F5-F435-44CA-B06C-0235537A9CCC}">
  <sheetPr>
    <tabColor theme="4"/>
  </sheetPr>
  <dimension ref="A1:R70"/>
  <sheetViews>
    <sheetView showGridLines="0" zoomScale="80" zoomScaleNormal="80" workbookViewId="0">
      <selection activeCell="U3" sqref="U3"/>
    </sheetView>
  </sheetViews>
  <sheetFormatPr defaultRowHeight="15" x14ac:dyDescent="0.25"/>
  <cols>
    <col min="3" max="3" width="10.42578125" bestFit="1" customWidth="1"/>
    <col min="4" max="4" width="10.140625" bestFit="1" customWidth="1"/>
    <col min="8" max="8" width="10.140625" bestFit="1" customWidth="1"/>
    <col min="13" max="13" width="10.42578125" bestFit="1" customWidth="1"/>
    <col min="16" max="16" width="10.42578125" bestFit="1" customWidth="1"/>
    <col min="17" max="17" width="12.28515625" bestFit="1" customWidth="1"/>
  </cols>
  <sheetData>
    <row r="1" spans="1:18" x14ac:dyDescent="0.25">
      <c r="A1" s="42" t="s">
        <v>1355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15.75" thickBot="1" x14ac:dyDescent="0.3">
      <c r="A2" s="44" t="s">
        <v>54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x14ac:dyDescent="0.25">
      <c r="A3" s="366" t="s">
        <v>9</v>
      </c>
      <c r="B3" s="366"/>
      <c r="C3" s="371" t="s">
        <v>771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8" ht="15.75" thickBot="1" x14ac:dyDescent="0.3">
      <c r="A4" s="367"/>
      <c r="B4" s="367"/>
      <c r="C4" s="152" t="s">
        <v>757</v>
      </c>
      <c r="D4" s="152" t="s">
        <v>758</v>
      </c>
      <c r="E4" s="152" t="s">
        <v>759</v>
      </c>
      <c r="F4" s="152" t="s">
        <v>760</v>
      </c>
      <c r="G4" s="152" t="s">
        <v>761</v>
      </c>
      <c r="H4" s="152" t="s">
        <v>762</v>
      </c>
      <c r="I4" s="152" t="s">
        <v>763</v>
      </c>
      <c r="J4" s="152" t="s">
        <v>764</v>
      </c>
      <c r="K4" s="152" t="s">
        <v>765</v>
      </c>
      <c r="L4" s="152" t="s">
        <v>766</v>
      </c>
      <c r="M4" s="152" t="s">
        <v>767</v>
      </c>
      <c r="N4" s="152" t="s">
        <v>768</v>
      </c>
      <c r="O4" s="152" t="s">
        <v>769</v>
      </c>
      <c r="P4" s="159" t="s">
        <v>770</v>
      </c>
      <c r="Q4" s="152" t="s">
        <v>6</v>
      </c>
    </row>
    <row r="5" spans="1:18" x14ac:dyDescent="0.25">
      <c r="A5" s="382" t="s">
        <v>69</v>
      </c>
      <c r="B5" s="56" t="s">
        <v>67</v>
      </c>
      <c r="C5" s="101">
        <v>7709</v>
      </c>
      <c r="D5" s="101">
        <v>5451</v>
      </c>
      <c r="E5" s="101">
        <v>4331</v>
      </c>
      <c r="F5" s="101">
        <v>3184</v>
      </c>
      <c r="G5" s="101">
        <v>1248</v>
      </c>
      <c r="H5" s="101">
        <v>4820</v>
      </c>
      <c r="I5" s="101">
        <v>2010</v>
      </c>
      <c r="J5" s="101">
        <v>2568</v>
      </c>
      <c r="K5" s="101">
        <v>1994</v>
      </c>
      <c r="L5" s="101">
        <v>3558</v>
      </c>
      <c r="M5" s="101">
        <v>6966</v>
      </c>
      <c r="N5" s="101">
        <v>3327</v>
      </c>
      <c r="O5" s="101">
        <v>3397</v>
      </c>
      <c r="P5" s="165">
        <v>7015</v>
      </c>
      <c r="Q5" s="101">
        <f>SUM(C5:P5)</f>
        <v>57578</v>
      </c>
      <c r="R5" s="22"/>
    </row>
    <row r="6" spans="1:18" x14ac:dyDescent="0.25">
      <c r="A6" s="382"/>
      <c r="B6" s="60" t="s">
        <v>68</v>
      </c>
      <c r="C6" s="101">
        <v>58322</v>
      </c>
      <c r="D6" s="101">
        <v>35045</v>
      </c>
      <c r="E6" s="101">
        <v>28018</v>
      </c>
      <c r="F6" s="101">
        <v>23286</v>
      </c>
      <c r="G6" s="101">
        <v>7544</v>
      </c>
      <c r="H6" s="101">
        <v>27157</v>
      </c>
      <c r="I6" s="101">
        <v>14332</v>
      </c>
      <c r="J6" s="101">
        <v>22787</v>
      </c>
      <c r="K6" s="101">
        <v>13556</v>
      </c>
      <c r="L6" s="101">
        <v>23250</v>
      </c>
      <c r="M6" s="101">
        <v>50662</v>
      </c>
      <c r="N6" s="101">
        <v>20392</v>
      </c>
      <c r="O6" s="101">
        <v>20794</v>
      </c>
      <c r="P6" s="59">
        <v>45034</v>
      </c>
      <c r="Q6" s="101">
        <f>SUM(C6:P6)</f>
        <v>390179</v>
      </c>
      <c r="R6" s="22"/>
    </row>
    <row r="7" spans="1:18" x14ac:dyDescent="0.25">
      <c r="A7" s="383"/>
      <c r="B7" s="61" t="s">
        <v>41</v>
      </c>
      <c r="C7" s="62">
        <v>7.5703530633437097</v>
      </c>
      <c r="D7" s="62">
        <v>6.4290955787928796</v>
      </c>
      <c r="E7" s="62">
        <v>6.4691757099976899</v>
      </c>
      <c r="F7" s="62">
        <v>7.3157398680490102</v>
      </c>
      <c r="G7" s="62">
        <v>6.04971932638332</v>
      </c>
      <c r="H7" s="62">
        <v>5.63540153558829</v>
      </c>
      <c r="I7" s="62">
        <v>7.1303482587064604</v>
      </c>
      <c r="J7" s="62">
        <v>8.8768991040124607</v>
      </c>
      <c r="K7" s="62">
        <v>6.8154851684263402</v>
      </c>
      <c r="L7" s="62">
        <v>6.53640708462187</v>
      </c>
      <c r="M7" s="62">
        <v>7.2968457439147301</v>
      </c>
      <c r="N7" s="62">
        <v>6.1366235329521501</v>
      </c>
      <c r="O7" s="62">
        <v>6.1266941661756</v>
      </c>
      <c r="P7" s="63">
        <v>6.4251676416036503</v>
      </c>
      <c r="Q7" s="62">
        <v>6.7825368957185299</v>
      </c>
      <c r="R7" s="22"/>
    </row>
    <row r="8" spans="1:18" x14ac:dyDescent="0.25">
      <c r="A8" s="382" t="s">
        <v>70</v>
      </c>
      <c r="B8" s="60" t="s">
        <v>67</v>
      </c>
      <c r="C8" s="101">
        <v>38154</v>
      </c>
      <c r="D8" s="101">
        <v>10221</v>
      </c>
      <c r="E8" s="101">
        <v>8164</v>
      </c>
      <c r="F8" s="101">
        <v>10752</v>
      </c>
      <c r="G8" s="101">
        <v>2529</v>
      </c>
      <c r="H8" s="101">
        <v>9909</v>
      </c>
      <c r="I8" s="101">
        <v>4808</v>
      </c>
      <c r="J8" s="101">
        <v>9305</v>
      </c>
      <c r="K8" s="101">
        <v>5065</v>
      </c>
      <c r="L8" s="101">
        <v>5811</v>
      </c>
      <c r="M8" s="101">
        <v>23631</v>
      </c>
      <c r="N8" s="101">
        <v>10524</v>
      </c>
      <c r="O8" s="101">
        <v>6189</v>
      </c>
      <c r="P8" s="59">
        <v>18287</v>
      </c>
      <c r="Q8" s="101">
        <f>SUM(C8:P8)</f>
        <v>163349</v>
      </c>
      <c r="R8" s="22"/>
    </row>
    <row r="9" spans="1:18" x14ac:dyDescent="0.25">
      <c r="A9" s="382"/>
      <c r="B9" s="60" t="s">
        <v>68</v>
      </c>
      <c r="C9" s="101">
        <v>221605</v>
      </c>
      <c r="D9" s="101">
        <v>50733</v>
      </c>
      <c r="E9" s="101">
        <v>51118</v>
      </c>
      <c r="F9" s="101">
        <v>66037</v>
      </c>
      <c r="G9" s="101">
        <v>14164</v>
      </c>
      <c r="H9" s="101">
        <v>48539</v>
      </c>
      <c r="I9" s="101">
        <v>31249</v>
      </c>
      <c r="J9" s="101">
        <v>71526</v>
      </c>
      <c r="K9" s="101">
        <v>30860</v>
      </c>
      <c r="L9" s="101">
        <v>33975</v>
      </c>
      <c r="M9" s="101">
        <v>144536</v>
      </c>
      <c r="N9" s="101">
        <v>68627</v>
      </c>
      <c r="O9" s="101">
        <v>41247</v>
      </c>
      <c r="P9" s="59">
        <v>113476</v>
      </c>
      <c r="Q9" s="101">
        <f>SUM(C9:P9)</f>
        <v>987692</v>
      </c>
      <c r="R9" s="22"/>
    </row>
    <row r="10" spans="1:18" x14ac:dyDescent="0.25">
      <c r="A10" s="383"/>
      <c r="B10" s="61" t="s">
        <v>41</v>
      </c>
      <c r="C10" s="62">
        <v>5.8110659499147701</v>
      </c>
      <c r="D10" s="62">
        <v>4.9640900195694702</v>
      </c>
      <c r="E10" s="62">
        <v>6.2613914747672696</v>
      </c>
      <c r="F10" s="62">
        <v>6.1418340773809499</v>
      </c>
      <c r="G10" s="62">
        <v>5.6006326611308799</v>
      </c>
      <c r="H10" s="62">
        <v>4.9004543160020102</v>
      </c>
      <c r="I10" s="62">
        <v>6.4993760399334404</v>
      </c>
      <c r="J10" s="62">
        <v>7.68931412599441</v>
      </c>
      <c r="K10" s="62">
        <v>6.0964045831686997</v>
      </c>
      <c r="L10" s="62">
        <v>5.8486830779824404</v>
      </c>
      <c r="M10" s="62">
        <v>6.1212942571573699</v>
      </c>
      <c r="N10" s="62">
        <v>6.5247195284274504</v>
      </c>
      <c r="O10" s="62">
        <v>6.6656431803490603</v>
      </c>
      <c r="P10" s="63">
        <v>6.2137772423611803</v>
      </c>
      <c r="Q10" s="64">
        <v>6.0495877892518903</v>
      </c>
    </row>
    <row r="11" spans="1:18" x14ac:dyDescent="0.25">
      <c r="A11" s="382" t="s">
        <v>71</v>
      </c>
      <c r="B11" s="60" t="s">
        <v>67</v>
      </c>
      <c r="C11" s="101">
        <v>2724</v>
      </c>
      <c r="D11" s="101">
        <v>1854</v>
      </c>
      <c r="E11" s="101">
        <v>826</v>
      </c>
      <c r="F11" s="101">
        <v>922</v>
      </c>
      <c r="G11" s="101">
        <v>349</v>
      </c>
      <c r="H11" s="101">
        <v>1464</v>
      </c>
      <c r="I11" s="101">
        <v>566</v>
      </c>
      <c r="J11" s="101">
        <v>729</v>
      </c>
      <c r="K11" s="101">
        <v>721</v>
      </c>
      <c r="L11" s="101">
        <v>610</v>
      </c>
      <c r="M11" s="101">
        <v>2187</v>
      </c>
      <c r="N11" s="101">
        <v>1342</v>
      </c>
      <c r="O11" s="101">
        <v>785</v>
      </c>
      <c r="P11" s="59">
        <v>2021</v>
      </c>
      <c r="Q11" s="101">
        <f>SUM(C11:P11)</f>
        <v>17100</v>
      </c>
    </row>
    <row r="12" spans="1:18" x14ac:dyDescent="0.25">
      <c r="A12" s="382"/>
      <c r="B12" s="60" t="s">
        <v>68</v>
      </c>
      <c r="C12" s="101">
        <v>17993</v>
      </c>
      <c r="D12" s="101">
        <v>9181</v>
      </c>
      <c r="E12" s="101">
        <v>4298</v>
      </c>
      <c r="F12" s="101">
        <v>5877</v>
      </c>
      <c r="G12" s="101">
        <v>1455</v>
      </c>
      <c r="H12" s="101">
        <v>7017</v>
      </c>
      <c r="I12" s="101">
        <v>2933</v>
      </c>
      <c r="J12" s="101">
        <v>4600</v>
      </c>
      <c r="K12" s="101">
        <v>3278</v>
      </c>
      <c r="L12" s="101">
        <v>3543</v>
      </c>
      <c r="M12" s="101">
        <v>13386</v>
      </c>
      <c r="N12" s="101">
        <v>6861</v>
      </c>
      <c r="O12" s="101">
        <v>4333</v>
      </c>
      <c r="P12" s="59">
        <v>10940</v>
      </c>
      <c r="Q12" s="101">
        <f>SUM(C12:P12)</f>
        <v>95695</v>
      </c>
    </row>
    <row r="13" spans="1:18" x14ac:dyDescent="0.25">
      <c r="A13" s="383"/>
      <c r="B13" s="61" t="s">
        <v>41</v>
      </c>
      <c r="C13" s="62">
        <v>6.6102130786186599</v>
      </c>
      <c r="D13" s="62">
        <v>4.9519956850053903</v>
      </c>
      <c r="E13" s="62">
        <v>5.2033898305084696</v>
      </c>
      <c r="F13" s="62">
        <v>6.3741865509761304</v>
      </c>
      <c r="G13" s="62">
        <v>4.16905444126074</v>
      </c>
      <c r="H13" s="62">
        <v>4.7930327868852398</v>
      </c>
      <c r="I13" s="62">
        <v>5.1819787985865702</v>
      </c>
      <c r="J13" s="62">
        <v>6.3100137174211204</v>
      </c>
      <c r="K13" s="62">
        <v>4.5591098748261398</v>
      </c>
      <c r="L13" s="62">
        <v>5.8081967213114698</v>
      </c>
      <c r="M13" s="62">
        <v>6.1235132662396996</v>
      </c>
      <c r="N13" s="62">
        <v>5.1201492537313396</v>
      </c>
      <c r="O13" s="62">
        <v>5.51974522292993</v>
      </c>
      <c r="P13" s="63">
        <v>5.4238968765493301</v>
      </c>
      <c r="Q13" s="62">
        <v>5.5998010416057102</v>
      </c>
    </row>
    <row r="14" spans="1:18" x14ac:dyDescent="0.25">
      <c r="A14" s="382" t="s">
        <v>72</v>
      </c>
      <c r="B14" s="60" t="s">
        <v>67</v>
      </c>
      <c r="C14" s="101">
        <v>7234</v>
      </c>
      <c r="D14" s="101">
        <v>4103</v>
      </c>
      <c r="E14" s="101">
        <v>2654</v>
      </c>
      <c r="F14" s="101">
        <v>2077</v>
      </c>
      <c r="G14" s="101">
        <v>1004</v>
      </c>
      <c r="H14" s="101">
        <v>2486</v>
      </c>
      <c r="I14" s="101">
        <v>1684</v>
      </c>
      <c r="J14" s="101">
        <v>2254</v>
      </c>
      <c r="K14" s="101">
        <v>1447</v>
      </c>
      <c r="L14" s="101">
        <v>1923</v>
      </c>
      <c r="M14" s="101">
        <v>3882</v>
      </c>
      <c r="N14" s="101">
        <v>3634</v>
      </c>
      <c r="O14" s="101">
        <v>1957</v>
      </c>
      <c r="P14" s="59">
        <v>5289</v>
      </c>
      <c r="Q14" s="101">
        <f>SUM(C14:P14)</f>
        <v>41628</v>
      </c>
    </row>
    <row r="15" spans="1:18" x14ac:dyDescent="0.25">
      <c r="A15" s="382"/>
      <c r="B15" s="60" t="s">
        <v>68</v>
      </c>
      <c r="C15" s="101">
        <v>40165</v>
      </c>
      <c r="D15" s="101">
        <v>19598</v>
      </c>
      <c r="E15" s="101">
        <v>13688</v>
      </c>
      <c r="F15" s="101">
        <v>12612</v>
      </c>
      <c r="G15" s="101">
        <v>3767</v>
      </c>
      <c r="H15" s="101">
        <v>11674</v>
      </c>
      <c r="I15" s="101">
        <v>8849</v>
      </c>
      <c r="J15" s="101">
        <v>13227</v>
      </c>
      <c r="K15" s="101">
        <v>6254</v>
      </c>
      <c r="L15" s="101">
        <v>9793</v>
      </c>
      <c r="M15" s="101">
        <v>21677</v>
      </c>
      <c r="N15" s="101">
        <v>15559</v>
      </c>
      <c r="O15" s="101">
        <v>10372</v>
      </c>
      <c r="P15" s="59">
        <v>29730</v>
      </c>
      <c r="Q15" s="101">
        <f>SUM(C15:P15)</f>
        <v>216965</v>
      </c>
    </row>
    <row r="16" spans="1:18" x14ac:dyDescent="0.25">
      <c r="A16" s="383"/>
      <c r="B16" s="61" t="s">
        <v>41</v>
      </c>
      <c r="C16" s="62">
        <v>5.5576311055763101</v>
      </c>
      <c r="D16" s="62">
        <v>4.78</v>
      </c>
      <c r="E16" s="62">
        <v>5.1574981160512401</v>
      </c>
      <c r="F16" s="62">
        <v>6.0751445086705198</v>
      </c>
      <c r="G16" s="62">
        <v>3.75199203187251</v>
      </c>
      <c r="H16" s="62">
        <v>4.7015706806282704</v>
      </c>
      <c r="I16" s="62">
        <v>5.2547505938242196</v>
      </c>
      <c r="J16" s="62">
        <v>5.8682342502218203</v>
      </c>
      <c r="K16" s="62">
        <v>4.3280276816608998</v>
      </c>
      <c r="L16" s="62">
        <v>5.0952133194588898</v>
      </c>
      <c r="M16" s="62">
        <v>5.5868556701030903</v>
      </c>
      <c r="N16" s="62">
        <v>4.2838656387665202</v>
      </c>
      <c r="O16" s="62">
        <v>5.3026584867075597</v>
      </c>
      <c r="P16" s="63">
        <v>5.6232267826744797</v>
      </c>
      <c r="Q16" s="62">
        <v>5.2150033650610501</v>
      </c>
    </row>
    <row r="17" spans="1:17" x14ac:dyDescent="0.25">
      <c r="A17" s="382" t="s">
        <v>74</v>
      </c>
      <c r="B17" s="60" t="s">
        <v>67</v>
      </c>
      <c r="C17" s="101">
        <v>10913</v>
      </c>
      <c r="D17" s="101">
        <v>3208</v>
      </c>
      <c r="E17" s="101">
        <v>2612</v>
      </c>
      <c r="F17" s="101">
        <v>2537</v>
      </c>
      <c r="G17" s="101">
        <v>1216</v>
      </c>
      <c r="H17" s="101">
        <v>2830</v>
      </c>
      <c r="I17" s="101">
        <v>1332</v>
      </c>
      <c r="J17" s="101">
        <v>1818</v>
      </c>
      <c r="K17" s="101">
        <v>1736</v>
      </c>
      <c r="L17" s="101">
        <v>1976</v>
      </c>
      <c r="M17" s="101">
        <v>4651</v>
      </c>
      <c r="N17" s="101">
        <v>2538</v>
      </c>
      <c r="O17" s="101">
        <v>1486</v>
      </c>
      <c r="P17" s="59">
        <v>5215</v>
      </c>
      <c r="Q17" s="101">
        <f>SUM(C17:P17)</f>
        <v>44068</v>
      </c>
    </row>
    <row r="18" spans="1:17" x14ac:dyDescent="0.25">
      <c r="A18" s="382"/>
      <c r="B18" s="60" t="s">
        <v>68</v>
      </c>
      <c r="C18" s="101">
        <v>134985</v>
      </c>
      <c r="D18" s="101">
        <v>33126</v>
      </c>
      <c r="E18" s="101">
        <v>29024</v>
      </c>
      <c r="F18" s="101">
        <v>39337</v>
      </c>
      <c r="G18" s="101">
        <v>16168</v>
      </c>
      <c r="H18" s="101">
        <v>24324</v>
      </c>
      <c r="I18" s="101">
        <v>22580</v>
      </c>
      <c r="J18" s="101">
        <v>24584</v>
      </c>
      <c r="K18" s="101">
        <v>20008</v>
      </c>
      <c r="L18" s="101">
        <v>27983</v>
      </c>
      <c r="M18" s="101">
        <v>53237</v>
      </c>
      <c r="N18" s="101">
        <v>30614</v>
      </c>
      <c r="O18" s="101">
        <v>11468</v>
      </c>
      <c r="P18" s="59">
        <v>50118</v>
      </c>
      <c r="Q18" s="101">
        <f>SUM(C18:P18)</f>
        <v>517556</v>
      </c>
    </row>
    <row r="19" spans="1:17" x14ac:dyDescent="0.25">
      <c r="A19" s="383"/>
      <c r="B19" s="61" t="s">
        <v>41</v>
      </c>
      <c r="C19" s="62">
        <v>12.383944954128401</v>
      </c>
      <c r="D19" s="62">
        <v>10.3325015595757</v>
      </c>
      <c r="E19" s="62">
        <v>11.133103183736001</v>
      </c>
      <c r="F19" s="62">
        <v>15.5053212455656</v>
      </c>
      <c r="G19" s="62">
        <v>13.296052631578901</v>
      </c>
      <c r="H19" s="62">
        <v>8.6316536550745209</v>
      </c>
      <c r="I19" s="62">
        <v>16.951951951951902</v>
      </c>
      <c r="J19" s="62">
        <v>13.544903581267199</v>
      </c>
      <c r="K19" s="62">
        <v>11.5921205098493</v>
      </c>
      <c r="L19" s="62">
        <v>14.1757852077001</v>
      </c>
      <c r="M19" s="62">
        <v>11.4710191769015</v>
      </c>
      <c r="N19" s="62">
        <v>12.1774065234685</v>
      </c>
      <c r="O19" s="62">
        <v>7.7801899592944297</v>
      </c>
      <c r="P19" s="63">
        <v>9.6529275808936799</v>
      </c>
      <c r="Q19" s="62">
        <v>11.7754823443756</v>
      </c>
    </row>
    <row r="20" spans="1:17" x14ac:dyDescent="0.25">
      <c r="A20" s="382" t="s">
        <v>75</v>
      </c>
      <c r="B20" s="60" t="s">
        <v>67</v>
      </c>
      <c r="C20" s="101">
        <v>9472</v>
      </c>
      <c r="D20" s="101">
        <v>4314</v>
      </c>
      <c r="E20" s="101">
        <v>2652</v>
      </c>
      <c r="F20" s="101">
        <v>3095</v>
      </c>
      <c r="G20" s="101">
        <v>846</v>
      </c>
      <c r="H20" s="101">
        <v>3842</v>
      </c>
      <c r="I20" s="101">
        <v>1591</v>
      </c>
      <c r="J20" s="101">
        <v>3115</v>
      </c>
      <c r="K20" s="101">
        <v>1851</v>
      </c>
      <c r="L20" s="101">
        <v>2148</v>
      </c>
      <c r="M20" s="101">
        <v>6912</v>
      </c>
      <c r="N20" s="101">
        <v>3393</v>
      </c>
      <c r="O20" s="101">
        <v>2782</v>
      </c>
      <c r="P20" s="59">
        <v>6442</v>
      </c>
      <c r="Q20" s="101">
        <f>SUM(C20:P20)</f>
        <v>52455</v>
      </c>
    </row>
    <row r="21" spans="1:17" x14ac:dyDescent="0.25">
      <c r="A21" s="382"/>
      <c r="B21" s="60" t="s">
        <v>68</v>
      </c>
      <c r="C21" s="101">
        <v>49309</v>
      </c>
      <c r="D21" s="101">
        <v>14674</v>
      </c>
      <c r="E21" s="101">
        <v>12014</v>
      </c>
      <c r="F21" s="101">
        <v>11407</v>
      </c>
      <c r="G21" s="101">
        <v>3936</v>
      </c>
      <c r="H21" s="101">
        <v>15265</v>
      </c>
      <c r="I21" s="101">
        <v>7286</v>
      </c>
      <c r="J21" s="101">
        <v>15401</v>
      </c>
      <c r="K21" s="101">
        <v>7527</v>
      </c>
      <c r="L21" s="101">
        <v>9304</v>
      </c>
      <c r="M21" s="101">
        <v>36618</v>
      </c>
      <c r="N21" s="101">
        <v>13115</v>
      </c>
      <c r="O21" s="101">
        <v>10883</v>
      </c>
      <c r="P21" s="59">
        <v>31519</v>
      </c>
      <c r="Q21" s="101">
        <f>SUM(C21:P21)</f>
        <v>238258</v>
      </c>
    </row>
    <row r="22" spans="1:17" x14ac:dyDescent="0.25">
      <c r="A22" s="383"/>
      <c r="B22" s="61" t="s">
        <v>41</v>
      </c>
      <c r="C22" s="62">
        <v>5.2178835978835902</v>
      </c>
      <c r="D22" s="62">
        <v>3.40148354195642</v>
      </c>
      <c r="E22" s="62">
        <v>4.53016591251885</v>
      </c>
      <c r="F22" s="62">
        <v>3.68562197092084</v>
      </c>
      <c r="G22" s="62">
        <v>4.6524822695035404</v>
      </c>
      <c r="H22" s="62">
        <v>3.97319104633003</v>
      </c>
      <c r="I22" s="62">
        <v>4.5795097423004396</v>
      </c>
      <c r="J22" s="62">
        <v>4.9441412520064203</v>
      </c>
      <c r="K22" s="62">
        <v>4.0752571737953396</v>
      </c>
      <c r="L22" s="62">
        <v>4.3314711359404097</v>
      </c>
      <c r="M22" s="62">
        <v>5.3038818076477403</v>
      </c>
      <c r="N22" s="62">
        <v>3.8870776526378101</v>
      </c>
      <c r="O22" s="62">
        <v>3.91193386053199</v>
      </c>
      <c r="P22" s="63">
        <v>4.9056809338521399</v>
      </c>
      <c r="Q22" s="62">
        <v>4.5482103655626602</v>
      </c>
    </row>
    <row r="23" spans="1:17" x14ac:dyDescent="0.25">
      <c r="A23" s="382" t="s">
        <v>76</v>
      </c>
      <c r="B23" s="60" t="s">
        <v>67</v>
      </c>
      <c r="C23" s="101">
        <v>3918</v>
      </c>
      <c r="D23" s="101">
        <v>1098</v>
      </c>
      <c r="E23" s="101">
        <v>726</v>
      </c>
      <c r="F23" s="101">
        <v>795</v>
      </c>
      <c r="G23" s="101">
        <v>460</v>
      </c>
      <c r="H23" s="101">
        <v>1000</v>
      </c>
      <c r="I23" s="101">
        <v>325</v>
      </c>
      <c r="J23" s="101">
        <v>741</v>
      </c>
      <c r="K23" s="101">
        <v>681</v>
      </c>
      <c r="L23" s="101">
        <v>702</v>
      </c>
      <c r="M23" s="101">
        <v>2571</v>
      </c>
      <c r="N23" s="101">
        <v>1157</v>
      </c>
      <c r="O23" s="101">
        <v>552</v>
      </c>
      <c r="P23" s="59">
        <v>2332</v>
      </c>
      <c r="Q23" s="101">
        <f>SUM(C23:P23)</f>
        <v>17058</v>
      </c>
    </row>
    <row r="24" spans="1:17" x14ac:dyDescent="0.25">
      <c r="A24" s="382"/>
      <c r="B24" s="60" t="s">
        <v>68</v>
      </c>
      <c r="C24" s="101">
        <v>10422</v>
      </c>
      <c r="D24" s="101">
        <v>2876</v>
      </c>
      <c r="E24" s="101">
        <v>2113</v>
      </c>
      <c r="F24" s="101">
        <v>3088</v>
      </c>
      <c r="G24" s="101">
        <v>1968</v>
      </c>
      <c r="H24" s="101">
        <v>2991</v>
      </c>
      <c r="I24" s="101">
        <v>687</v>
      </c>
      <c r="J24" s="101">
        <v>3190</v>
      </c>
      <c r="K24" s="101">
        <v>2037</v>
      </c>
      <c r="L24" s="101">
        <v>2330</v>
      </c>
      <c r="M24" s="101">
        <v>11125</v>
      </c>
      <c r="N24" s="101">
        <v>3012</v>
      </c>
      <c r="O24" s="101">
        <v>1807</v>
      </c>
      <c r="P24" s="59">
        <v>4949</v>
      </c>
      <c r="Q24" s="101">
        <f>SUM(C24:P24)</f>
        <v>52595</v>
      </c>
    </row>
    <row r="25" spans="1:17" x14ac:dyDescent="0.25">
      <c r="A25" s="383"/>
      <c r="B25" s="61" t="s">
        <v>41</v>
      </c>
      <c r="C25" s="62">
        <v>2.6613891726251202</v>
      </c>
      <c r="D25" s="62">
        <v>2.6193078324225798</v>
      </c>
      <c r="E25" s="62">
        <v>2.9104683195592198</v>
      </c>
      <c r="F25" s="62">
        <v>3.88427672955974</v>
      </c>
      <c r="G25" s="62">
        <v>4.2782608695652096</v>
      </c>
      <c r="H25" s="62">
        <v>2.9910000000000001</v>
      </c>
      <c r="I25" s="62">
        <v>2.1138461538461502</v>
      </c>
      <c r="J25" s="62">
        <v>4.3049932523616699</v>
      </c>
      <c r="K25" s="62">
        <v>2.9955882352941101</v>
      </c>
      <c r="L25" s="62">
        <v>3.3190883190883098</v>
      </c>
      <c r="M25" s="62">
        <v>4.3287937743190597</v>
      </c>
      <c r="N25" s="62">
        <v>2.6032843560933401</v>
      </c>
      <c r="O25" s="62">
        <v>3.2735507246376798</v>
      </c>
      <c r="P25" s="63">
        <v>2.1222126929674099</v>
      </c>
      <c r="Q25" s="62">
        <v>3.0840272076931998</v>
      </c>
    </row>
    <row r="26" spans="1:17" x14ac:dyDescent="0.25">
      <c r="A26" s="382" t="s">
        <v>77</v>
      </c>
      <c r="B26" s="60" t="s">
        <v>67</v>
      </c>
      <c r="C26" s="101">
        <v>2271</v>
      </c>
      <c r="D26" s="101">
        <v>918</v>
      </c>
      <c r="E26" s="101">
        <v>1027</v>
      </c>
      <c r="F26" s="101">
        <v>341</v>
      </c>
      <c r="G26" s="101">
        <v>517</v>
      </c>
      <c r="H26" s="101">
        <v>968</v>
      </c>
      <c r="I26" s="101">
        <v>314</v>
      </c>
      <c r="J26" s="101">
        <v>648</v>
      </c>
      <c r="K26" s="101">
        <v>754</v>
      </c>
      <c r="L26" s="101">
        <v>690</v>
      </c>
      <c r="M26" s="101">
        <v>1819</v>
      </c>
      <c r="N26" s="101">
        <v>833</v>
      </c>
      <c r="O26" s="101">
        <v>621</v>
      </c>
      <c r="P26" s="59">
        <v>1247</v>
      </c>
      <c r="Q26" s="101">
        <f>SUM(C26:P26)</f>
        <v>12968</v>
      </c>
    </row>
    <row r="27" spans="1:17" x14ac:dyDescent="0.25">
      <c r="A27" s="382"/>
      <c r="B27" s="60" t="s">
        <v>68</v>
      </c>
      <c r="C27" s="101">
        <v>7539</v>
      </c>
      <c r="D27" s="101">
        <v>3091</v>
      </c>
      <c r="E27" s="101">
        <v>3262</v>
      </c>
      <c r="F27" s="101">
        <v>1707</v>
      </c>
      <c r="G27" s="101">
        <v>2226</v>
      </c>
      <c r="H27" s="101">
        <v>3966</v>
      </c>
      <c r="I27" s="101">
        <v>1235</v>
      </c>
      <c r="J27" s="101">
        <v>2755</v>
      </c>
      <c r="K27" s="101">
        <v>3084</v>
      </c>
      <c r="L27" s="101">
        <v>2819</v>
      </c>
      <c r="M27" s="101">
        <v>9324</v>
      </c>
      <c r="N27" s="101">
        <v>3412</v>
      </c>
      <c r="O27" s="101">
        <v>2463</v>
      </c>
      <c r="P27" s="59">
        <v>4965</v>
      </c>
      <c r="Q27" s="101">
        <f>SUM(C27:P27)</f>
        <v>51848</v>
      </c>
    </row>
    <row r="28" spans="1:17" x14ac:dyDescent="0.25">
      <c r="A28" s="383"/>
      <c r="B28" s="61" t="s">
        <v>41</v>
      </c>
      <c r="C28" s="62">
        <v>3.3226090788893701</v>
      </c>
      <c r="D28" s="62">
        <v>3.3671023965141602</v>
      </c>
      <c r="E28" s="62">
        <v>3.1762414800389398</v>
      </c>
      <c r="F28" s="62">
        <v>5.00586510263929</v>
      </c>
      <c r="G28" s="62">
        <v>4.3056092843326796</v>
      </c>
      <c r="H28" s="62">
        <v>4.0971074380165202</v>
      </c>
      <c r="I28" s="62">
        <v>3.9331210191082802</v>
      </c>
      <c r="J28" s="62">
        <v>4.25154320987654</v>
      </c>
      <c r="K28" s="62">
        <v>4.0901856763925704</v>
      </c>
      <c r="L28" s="62">
        <v>4.0914368650217696</v>
      </c>
      <c r="M28" s="62">
        <v>5.1258933479933999</v>
      </c>
      <c r="N28" s="62">
        <v>4.0960384153661398</v>
      </c>
      <c r="O28" s="62">
        <v>3.9661835748792198</v>
      </c>
      <c r="P28" s="63">
        <v>3.9847512038523201</v>
      </c>
      <c r="Q28" s="62">
        <v>3.9993829065103301</v>
      </c>
    </row>
    <row r="29" spans="1:17" x14ac:dyDescent="0.25">
      <c r="A29" s="382" t="s">
        <v>73</v>
      </c>
      <c r="B29" s="60" t="s">
        <v>67</v>
      </c>
      <c r="C29" s="101">
        <v>44022</v>
      </c>
      <c r="D29" s="101">
        <v>16955</v>
      </c>
      <c r="E29" s="101">
        <v>14924</v>
      </c>
      <c r="F29" s="101">
        <v>12812</v>
      </c>
      <c r="G29" s="101">
        <v>5948</v>
      </c>
      <c r="H29" s="101">
        <v>16384</v>
      </c>
      <c r="I29" s="101">
        <v>10044</v>
      </c>
      <c r="J29" s="101">
        <v>10879</v>
      </c>
      <c r="K29" s="101">
        <v>9738</v>
      </c>
      <c r="L29" s="101">
        <v>9913</v>
      </c>
      <c r="M29" s="101">
        <v>25723</v>
      </c>
      <c r="N29" s="101">
        <v>14644</v>
      </c>
      <c r="O29" s="101">
        <v>10821</v>
      </c>
      <c r="P29" s="59">
        <v>31860</v>
      </c>
      <c r="Q29" s="101">
        <f>SUM(C29:P29)</f>
        <v>234667</v>
      </c>
    </row>
    <row r="30" spans="1:17" x14ac:dyDescent="0.25">
      <c r="A30" s="382"/>
      <c r="B30" s="60" t="s">
        <v>68</v>
      </c>
      <c r="C30" s="101">
        <v>245083</v>
      </c>
      <c r="D30" s="101">
        <v>98291</v>
      </c>
      <c r="E30" s="101">
        <v>81980</v>
      </c>
      <c r="F30" s="101">
        <v>85517</v>
      </c>
      <c r="G30" s="101">
        <v>23120</v>
      </c>
      <c r="H30" s="101">
        <v>87783</v>
      </c>
      <c r="I30" s="101">
        <v>50311</v>
      </c>
      <c r="J30" s="101">
        <v>78291</v>
      </c>
      <c r="K30" s="101">
        <v>48548</v>
      </c>
      <c r="L30" s="101">
        <v>57150</v>
      </c>
      <c r="M30" s="101">
        <v>171451</v>
      </c>
      <c r="N30" s="101">
        <v>75958</v>
      </c>
      <c r="O30" s="101">
        <v>64319</v>
      </c>
      <c r="P30" s="59">
        <v>164301</v>
      </c>
      <c r="Q30" s="101">
        <f>SUM(C30:P30)</f>
        <v>1332103</v>
      </c>
    </row>
    <row r="31" spans="1:17" x14ac:dyDescent="0.25">
      <c r="A31" s="383"/>
      <c r="B31" s="61" t="s">
        <v>41</v>
      </c>
      <c r="C31" s="62">
        <v>5.57171437015481</v>
      </c>
      <c r="D31" s="62">
        <v>5.7975109118791996</v>
      </c>
      <c r="E31" s="62">
        <v>5.49500636771901</v>
      </c>
      <c r="F31" s="62">
        <v>6.6752790570603304</v>
      </c>
      <c r="G31" s="62">
        <v>3.8889823380992401</v>
      </c>
      <c r="H31" s="62">
        <v>5.3653810891754699</v>
      </c>
      <c r="I31" s="62">
        <v>5.0095588967440001</v>
      </c>
      <c r="J31" s="62">
        <v>7.1978486715086802</v>
      </c>
      <c r="K31" s="62">
        <v>4.9946502057613102</v>
      </c>
      <c r="L31" s="62">
        <v>5.7657384987893403</v>
      </c>
      <c r="M31" s="62">
        <v>6.6769608224939603</v>
      </c>
      <c r="N31" s="62">
        <v>5.2043850633778597</v>
      </c>
      <c r="O31" s="62">
        <v>5.9521562095132303</v>
      </c>
      <c r="P31" s="63">
        <v>5.1790757785903399</v>
      </c>
      <c r="Q31" s="62">
        <v>5.6846824164006602</v>
      </c>
    </row>
    <row r="32" spans="1:17" x14ac:dyDescent="0.25">
      <c r="A32" s="382" t="s">
        <v>78</v>
      </c>
      <c r="B32" s="60" t="s">
        <v>67</v>
      </c>
      <c r="C32" s="101">
        <v>16487</v>
      </c>
      <c r="D32" s="101">
        <v>14328</v>
      </c>
      <c r="E32" s="101">
        <v>8914</v>
      </c>
      <c r="F32" s="101">
        <v>7066</v>
      </c>
      <c r="G32" s="101">
        <v>3264</v>
      </c>
      <c r="H32" s="101">
        <v>11851</v>
      </c>
      <c r="I32" s="101">
        <v>4877</v>
      </c>
      <c r="J32" s="101">
        <v>6827</v>
      </c>
      <c r="K32" s="101">
        <v>6298</v>
      </c>
      <c r="L32" s="101">
        <v>6849</v>
      </c>
      <c r="M32" s="101">
        <v>16586</v>
      </c>
      <c r="N32" s="101">
        <v>8680</v>
      </c>
      <c r="O32" s="101">
        <v>7295</v>
      </c>
      <c r="P32" s="59">
        <v>18216</v>
      </c>
      <c r="Q32" s="101">
        <f>SUM(C32:P32)</f>
        <v>137538</v>
      </c>
    </row>
    <row r="33" spans="1:17" x14ac:dyDescent="0.25">
      <c r="A33" s="382"/>
      <c r="B33" s="60" t="s">
        <v>68</v>
      </c>
      <c r="C33" s="101">
        <v>113802</v>
      </c>
      <c r="D33" s="101">
        <v>80964</v>
      </c>
      <c r="E33" s="101">
        <v>52964</v>
      </c>
      <c r="F33" s="101">
        <v>50900</v>
      </c>
      <c r="G33" s="101">
        <v>18733</v>
      </c>
      <c r="H33" s="101">
        <v>70889</v>
      </c>
      <c r="I33" s="101">
        <v>34730</v>
      </c>
      <c r="J33" s="101">
        <v>53020</v>
      </c>
      <c r="K33" s="101">
        <v>38880</v>
      </c>
      <c r="L33" s="101">
        <v>42754</v>
      </c>
      <c r="M33" s="101">
        <v>122274</v>
      </c>
      <c r="N33" s="101">
        <v>50971</v>
      </c>
      <c r="O33" s="101">
        <v>48598</v>
      </c>
      <c r="P33" s="59">
        <v>131337</v>
      </c>
      <c r="Q33" s="101">
        <f>SUM(C33:P33)</f>
        <v>910816</v>
      </c>
    </row>
    <row r="34" spans="1:17" x14ac:dyDescent="0.25">
      <c r="A34" s="383"/>
      <c r="B34" s="61" t="s">
        <v>41</v>
      </c>
      <c r="C34" s="62">
        <v>6.9067184560296102</v>
      </c>
      <c r="D34" s="62">
        <v>5.6515426497277597</v>
      </c>
      <c r="E34" s="62">
        <v>5.94233142600695</v>
      </c>
      <c r="F34" s="62">
        <v>7.2045293701344599</v>
      </c>
      <c r="G34" s="62">
        <v>5.7392769607843102</v>
      </c>
      <c r="H34" s="62">
        <v>5.9862354332038503</v>
      </c>
      <c r="I34" s="62">
        <v>7.1255642183011902</v>
      </c>
      <c r="J34" s="62">
        <v>7.7719143946056803</v>
      </c>
      <c r="K34" s="62">
        <v>6.181240063593</v>
      </c>
      <c r="L34" s="62">
        <v>6.2432827102803703</v>
      </c>
      <c r="M34" s="62">
        <v>7.3828040091776304</v>
      </c>
      <c r="N34" s="62">
        <v>5.8830794090489302</v>
      </c>
      <c r="O34" s="62">
        <v>6.6654779865587699</v>
      </c>
      <c r="P34" s="63">
        <v>7.2159222020767997</v>
      </c>
      <c r="Q34" s="62">
        <v>6.6270563668245499</v>
      </c>
    </row>
    <row r="35" spans="1:17" x14ac:dyDescent="0.25">
      <c r="A35" s="382" t="s">
        <v>79</v>
      </c>
      <c r="B35" s="60" t="s">
        <v>67</v>
      </c>
      <c r="C35" s="101">
        <v>26235</v>
      </c>
      <c r="D35" s="101">
        <v>19063</v>
      </c>
      <c r="E35" s="101">
        <v>10853</v>
      </c>
      <c r="F35" s="101">
        <v>9022</v>
      </c>
      <c r="G35" s="101">
        <v>4228</v>
      </c>
      <c r="H35" s="101">
        <v>12117</v>
      </c>
      <c r="I35" s="101">
        <v>6834</v>
      </c>
      <c r="J35" s="101">
        <v>9066</v>
      </c>
      <c r="K35" s="101">
        <v>6947</v>
      </c>
      <c r="L35" s="101">
        <v>8498</v>
      </c>
      <c r="M35" s="101">
        <v>22767</v>
      </c>
      <c r="N35" s="101">
        <v>12237</v>
      </c>
      <c r="O35" s="101">
        <v>10268</v>
      </c>
      <c r="P35" s="59">
        <v>21592</v>
      </c>
      <c r="Q35" s="101">
        <f>SUM(C35:P35)</f>
        <v>179727</v>
      </c>
    </row>
    <row r="36" spans="1:17" x14ac:dyDescent="0.25">
      <c r="A36" s="382"/>
      <c r="B36" s="60" t="s">
        <v>68</v>
      </c>
      <c r="C36" s="101">
        <v>142576</v>
      </c>
      <c r="D36" s="101">
        <v>84800</v>
      </c>
      <c r="E36" s="101">
        <v>55135</v>
      </c>
      <c r="F36" s="101">
        <v>53607</v>
      </c>
      <c r="G36" s="101">
        <v>20572</v>
      </c>
      <c r="H36" s="101">
        <v>60434</v>
      </c>
      <c r="I36" s="101">
        <v>33724</v>
      </c>
      <c r="J36" s="101">
        <v>57331</v>
      </c>
      <c r="K36" s="101">
        <v>34380</v>
      </c>
      <c r="L36" s="101">
        <v>44798</v>
      </c>
      <c r="M36" s="101">
        <v>128042</v>
      </c>
      <c r="N36" s="101">
        <v>59573</v>
      </c>
      <c r="O36" s="101">
        <v>53976</v>
      </c>
      <c r="P36" s="59">
        <v>107313</v>
      </c>
      <c r="Q36" s="101">
        <f>SUM(C36:P36)</f>
        <v>936261</v>
      </c>
    </row>
    <row r="37" spans="1:17" x14ac:dyDescent="0.25">
      <c r="A37" s="383"/>
      <c r="B37" s="61" t="s">
        <v>41</v>
      </c>
      <c r="C37" s="62">
        <v>5.4366444232602404</v>
      </c>
      <c r="D37" s="62">
        <v>4.44887466554745</v>
      </c>
      <c r="E37" s="62">
        <v>5.0801621671427197</v>
      </c>
      <c r="F37" s="62">
        <v>5.9418089115495398</v>
      </c>
      <c r="G37" s="62">
        <v>4.8679602460955902</v>
      </c>
      <c r="H37" s="62">
        <v>4.9941327163044296</v>
      </c>
      <c r="I37" s="62">
        <v>4.9376281112737903</v>
      </c>
      <c r="J37" s="62">
        <v>6.3244346387203496</v>
      </c>
      <c r="K37" s="62">
        <v>4.9546044098573203</v>
      </c>
      <c r="L37" s="62">
        <v>5.2734549735138296</v>
      </c>
      <c r="M37" s="62">
        <v>5.6311900782830504</v>
      </c>
      <c r="N37" s="62">
        <v>4.8758389261744899</v>
      </c>
      <c r="O37" s="62">
        <v>5.2608187134502904</v>
      </c>
      <c r="P37" s="63">
        <v>4.9794905108811598</v>
      </c>
      <c r="Q37" s="62">
        <v>5.2134989754098298</v>
      </c>
    </row>
    <row r="38" spans="1:17" x14ac:dyDescent="0.25">
      <c r="A38" s="382" t="s">
        <v>80</v>
      </c>
      <c r="B38" s="60" t="s">
        <v>67</v>
      </c>
      <c r="C38" s="101">
        <v>2542</v>
      </c>
      <c r="D38" s="101">
        <v>1729</v>
      </c>
      <c r="E38" s="101">
        <v>1246</v>
      </c>
      <c r="F38" s="101">
        <v>1015</v>
      </c>
      <c r="G38" s="101">
        <v>568</v>
      </c>
      <c r="H38" s="101">
        <v>1766</v>
      </c>
      <c r="I38" s="101">
        <v>698</v>
      </c>
      <c r="J38" s="101">
        <v>817</v>
      </c>
      <c r="K38" s="101">
        <v>558</v>
      </c>
      <c r="L38" s="101">
        <v>1247</v>
      </c>
      <c r="M38" s="101">
        <v>3182</v>
      </c>
      <c r="N38" s="101">
        <v>1709</v>
      </c>
      <c r="O38" s="101">
        <v>908</v>
      </c>
      <c r="P38" s="59">
        <v>2391</v>
      </c>
      <c r="Q38" s="101">
        <f>SUM(C38:P38)</f>
        <v>20376</v>
      </c>
    </row>
    <row r="39" spans="1:17" x14ac:dyDescent="0.25">
      <c r="A39" s="382"/>
      <c r="B39" s="60" t="s">
        <v>68</v>
      </c>
      <c r="C39" s="101">
        <v>17308</v>
      </c>
      <c r="D39" s="101">
        <v>10478</v>
      </c>
      <c r="E39" s="101">
        <v>9421</v>
      </c>
      <c r="F39" s="101">
        <v>7514</v>
      </c>
      <c r="G39" s="101">
        <v>3232</v>
      </c>
      <c r="H39" s="101">
        <v>11475</v>
      </c>
      <c r="I39" s="101">
        <v>5956</v>
      </c>
      <c r="J39" s="101">
        <v>6983</v>
      </c>
      <c r="K39" s="101">
        <v>3695</v>
      </c>
      <c r="L39" s="101">
        <v>9295</v>
      </c>
      <c r="M39" s="101">
        <v>24869</v>
      </c>
      <c r="N39" s="101">
        <v>11786</v>
      </c>
      <c r="O39" s="101">
        <v>7831</v>
      </c>
      <c r="P39" s="59">
        <v>17168</v>
      </c>
      <c r="Q39" s="101">
        <f>SUM(C39:P39)</f>
        <v>147011</v>
      </c>
    </row>
    <row r="40" spans="1:17" x14ac:dyDescent="0.25">
      <c r="A40" s="383"/>
      <c r="B40" s="61" t="s">
        <v>41</v>
      </c>
      <c r="C40" s="62">
        <v>6.8114915387642601</v>
      </c>
      <c r="D40" s="62">
        <v>6.0601503759398501</v>
      </c>
      <c r="E40" s="62">
        <v>7.5609951845906904</v>
      </c>
      <c r="F40" s="62">
        <v>7.4029556650246304</v>
      </c>
      <c r="G40" s="62">
        <v>5.7001763668430296</v>
      </c>
      <c r="H40" s="62">
        <v>6.4977349943374803</v>
      </c>
      <c r="I40" s="62">
        <v>8.5329512893982802</v>
      </c>
      <c r="J40" s="62">
        <v>8.5471236230110108</v>
      </c>
      <c r="K40" s="62">
        <v>6.6218637992831502</v>
      </c>
      <c r="L40" s="62">
        <v>7.4598715890850702</v>
      </c>
      <c r="M40" s="62">
        <v>7.8179817667400098</v>
      </c>
      <c r="N40" s="62">
        <v>6.8964306612053798</v>
      </c>
      <c r="O40" s="62">
        <v>8.6244493392070396</v>
      </c>
      <c r="P40" s="63">
        <v>7.1862704060276199</v>
      </c>
      <c r="Q40" s="62">
        <v>7.2170348551791799</v>
      </c>
    </row>
    <row r="41" spans="1:17" x14ac:dyDescent="0.25">
      <c r="A41" s="382" t="s">
        <v>81</v>
      </c>
      <c r="B41" s="60" t="s">
        <v>67</v>
      </c>
      <c r="C41" s="101">
        <v>22710</v>
      </c>
      <c r="D41" s="101">
        <v>13483</v>
      </c>
      <c r="E41" s="101">
        <v>8254</v>
      </c>
      <c r="F41" s="101">
        <v>4893</v>
      </c>
      <c r="G41" s="101">
        <v>1997</v>
      </c>
      <c r="H41" s="101">
        <v>9987</v>
      </c>
      <c r="I41" s="101">
        <v>7343</v>
      </c>
      <c r="J41" s="101">
        <v>6832</v>
      </c>
      <c r="K41" s="101">
        <v>3776</v>
      </c>
      <c r="L41" s="101">
        <v>7652</v>
      </c>
      <c r="M41" s="101">
        <v>15080</v>
      </c>
      <c r="N41" s="101">
        <v>10864</v>
      </c>
      <c r="O41" s="101">
        <v>6365</v>
      </c>
      <c r="P41" s="59">
        <v>15146</v>
      </c>
      <c r="Q41" s="101">
        <f>SUM(C41:P41)</f>
        <v>134382</v>
      </c>
    </row>
    <row r="42" spans="1:17" x14ac:dyDescent="0.25">
      <c r="A42" s="382"/>
      <c r="B42" s="60" t="s">
        <v>68</v>
      </c>
      <c r="C42" s="101">
        <v>137699</v>
      </c>
      <c r="D42" s="101">
        <v>68629</v>
      </c>
      <c r="E42" s="101">
        <v>43804</v>
      </c>
      <c r="F42" s="101">
        <v>33228</v>
      </c>
      <c r="G42" s="101">
        <v>11572</v>
      </c>
      <c r="H42" s="101">
        <v>53157</v>
      </c>
      <c r="I42" s="101">
        <v>34231</v>
      </c>
      <c r="J42" s="101">
        <v>45370</v>
      </c>
      <c r="K42" s="101">
        <v>23495</v>
      </c>
      <c r="L42" s="101">
        <v>42801</v>
      </c>
      <c r="M42" s="101">
        <v>92355</v>
      </c>
      <c r="N42" s="101">
        <v>55449</v>
      </c>
      <c r="O42" s="101">
        <v>34609</v>
      </c>
      <c r="P42" s="59">
        <v>91549</v>
      </c>
      <c r="Q42" s="101">
        <f>SUM(C42:P42)</f>
        <v>767948</v>
      </c>
    </row>
    <row r="43" spans="1:17" x14ac:dyDescent="0.25">
      <c r="A43" s="383"/>
      <c r="B43" s="61" t="s">
        <v>41</v>
      </c>
      <c r="C43" s="62">
        <v>6.06656974182747</v>
      </c>
      <c r="D43" s="62">
        <v>5.0904168520990902</v>
      </c>
      <c r="E43" s="62">
        <v>5.3076457045922698</v>
      </c>
      <c r="F43" s="62">
        <v>6.7937027192803097</v>
      </c>
      <c r="G43" s="62">
        <v>5.7946920380570797</v>
      </c>
      <c r="H43" s="62">
        <v>5.3247520785334999</v>
      </c>
      <c r="I43" s="62">
        <v>4.6617186436061502</v>
      </c>
      <c r="J43" s="62">
        <v>6.6408079625292702</v>
      </c>
      <c r="K43" s="62">
        <v>6.2271402067320398</v>
      </c>
      <c r="L43" s="62">
        <v>5.5934396236278099</v>
      </c>
      <c r="M43" s="62">
        <v>6.1288074855663899</v>
      </c>
      <c r="N43" s="62">
        <v>5.1062712956994201</v>
      </c>
      <c r="O43" s="62">
        <v>5.43910105296243</v>
      </c>
      <c r="P43" s="63">
        <v>6.0504262771792998</v>
      </c>
      <c r="Q43" s="62">
        <v>5.7170465881512103</v>
      </c>
    </row>
    <row r="44" spans="1:17" x14ac:dyDescent="0.25">
      <c r="A44" s="382" t="s">
        <v>82</v>
      </c>
      <c r="B44" s="60" t="s">
        <v>67</v>
      </c>
      <c r="C44" s="101">
        <v>24364</v>
      </c>
      <c r="D44" s="101">
        <v>18162</v>
      </c>
      <c r="E44" s="101">
        <v>9858</v>
      </c>
      <c r="F44" s="101">
        <v>8372</v>
      </c>
      <c r="G44" s="101">
        <v>3792</v>
      </c>
      <c r="H44" s="101">
        <v>13140</v>
      </c>
      <c r="I44" s="101">
        <v>6369</v>
      </c>
      <c r="J44" s="101">
        <v>8443</v>
      </c>
      <c r="K44" s="101">
        <v>5387</v>
      </c>
      <c r="L44" s="101">
        <v>7493</v>
      </c>
      <c r="M44" s="101">
        <v>17951</v>
      </c>
      <c r="N44" s="101">
        <v>9955</v>
      </c>
      <c r="O44" s="101">
        <v>8010</v>
      </c>
      <c r="P44" s="59">
        <v>16570</v>
      </c>
      <c r="Q44" s="101">
        <f>SUM(C44:P44)</f>
        <v>157866</v>
      </c>
    </row>
    <row r="45" spans="1:17" x14ac:dyDescent="0.25">
      <c r="A45" s="382"/>
      <c r="B45" s="60" t="s">
        <v>68</v>
      </c>
      <c r="C45" s="101">
        <v>100730</v>
      </c>
      <c r="D45" s="101">
        <v>71755</v>
      </c>
      <c r="E45" s="101">
        <v>41192</v>
      </c>
      <c r="F45" s="101">
        <v>37412</v>
      </c>
      <c r="G45" s="101">
        <v>13428</v>
      </c>
      <c r="H45" s="101">
        <v>45576</v>
      </c>
      <c r="I45" s="101">
        <v>25826</v>
      </c>
      <c r="J45" s="101">
        <v>38129</v>
      </c>
      <c r="K45" s="101">
        <v>23470</v>
      </c>
      <c r="L45" s="101">
        <v>34068</v>
      </c>
      <c r="M45" s="101">
        <v>89174</v>
      </c>
      <c r="N45" s="101">
        <v>43244</v>
      </c>
      <c r="O45" s="101">
        <v>36483</v>
      </c>
      <c r="P45" s="59">
        <v>75493</v>
      </c>
      <c r="Q45" s="101">
        <f>SUM(C45:P45)</f>
        <v>675980</v>
      </c>
    </row>
    <row r="46" spans="1:17" x14ac:dyDescent="0.25">
      <c r="A46" s="383"/>
      <c r="B46" s="61" t="s">
        <v>41</v>
      </c>
      <c r="C46" s="62">
        <v>4.1551852157412696</v>
      </c>
      <c r="D46" s="62">
        <v>3.9514841125612601</v>
      </c>
      <c r="E46" s="62">
        <v>4.1793831168831099</v>
      </c>
      <c r="F46" s="62">
        <v>4.4692390395412698</v>
      </c>
      <c r="G46" s="62">
        <v>3.54113924050632</v>
      </c>
      <c r="H46" s="62">
        <v>3.4698134754472698</v>
      </c>
      <c r="I46" s="62">
        <v>4.0613303978612896</v>
      </c>
      <c r="J46" s="62">
        <v>4.5160487978206802</v>
      </c>
      <c r="K46" s="62">
        <v>4.3608324043106599</v>
      </c>
      <c r="L46" s="62">
        <v>4.5472504004271199</v>
      </c>
      <c r="M46" s="62">
        <v>4.9734523145566003</v>
      </c>
      <c r="N46" s="62">
        <v>4.3465674942205199</v>
      </c>
      <c r="O46" s="62">
        <v>4.5563881603596803</v>
      </c>
      <c r="P46" s="63">
        <v>4.5576551557594698</v>
      </c>
      <c r="Q46" s="62">
        <v>4.2870098489989203</v>
      </c>
    </row>
    <row r="47" spans="1:17" x14ac:dyDescent="0.25">
      <c r="A47" s="382" t="s">
        <v>84</v>
      </c>
      <c r="B47" s="60" t="s">
        <v>67</v>
      </c>
      <c r="C47" s="101">
        <v>21601</v>
      </c>
      <c r="D47" s="101">
        <v>15056</v>
      </c>
      <c r="E47" s="101">
        <v>8006</v>
      </c>
      <c r="F47" s="101">
        <v>6971</v>
      </c>
      <c r="G47" s="101">
        <v>2802</v>
      </c>
      <c r="H47" s="101">
        <v>9450</v>
      </c>
      <c r="I47" s="101">
        <v>5286</v>
      </c>
      <c r="J47" s="101">
        <v>6484</v>
      </c>
      <c r="K47" s="101">
        <v>4718</v>
      </c>
      <c r="L47" s="101">
        <v>6034</v>
      </c>
      <c r="M47" s="101">
        <v>15384</v>
      </c>
      <c r="N47" s="101">
        <v>7565</v>
      </c>
      <c r="O47" s="101">
        <v>7160</v>
      </c>
      <c r="P47" s="59">
        <v>14283</v>
      </c>
      <c r="Q47" s="101">
        <f>SUM(C47:P47)</f>
        <v>130800</v>
      </c>
    </row>
    <row r="48" spans="1:17" x14ac:dyDescent="0.25">
      <c r="A48" s="382"/>
      <c r="B48" s="60" t="s">
        <v>68</v>
      </c>
      <c r="C48" s="101">
        <v>88140</v>
      </c>
      <c r="D48" s="101">
        <v>53001</v>
      </c>
      <c r="E48" s="101">
        <v>31259</v>
      </c>
      <c r="F48" s="101">
        <v>27473</v>
      </c>
      <c r="G48" s="101">
        <v>10029</v>
      </c>
      <c r="H48" s="101">
        <v>37623</v>
      </c>
      <c r="I48" s="101">
        <v>19001</v>
      </c>
      <c r="J48" s="101">
        <v>25017</v>
      </c>
      <c r="K48" s="101">
        <v>19038</v>
      </c>
      <c r="L48" s="101">
        <v>24128</v>
      </c>
      <c r="M48" s="101">
        <v>51520</v>
      </c>
      <c r="N48" s="101">
        <v>26933</v>
      </c>
      <c r="O48" s="101">
        <v>26369</v>
      </c>
      <c r="P48" s="59">
        <v>50150</v>
      </c>
      <c r="Q48" s="101">
        <f>SUM(C48:P48)</f>
        <v>489681</v>
      </c>
    </row>
    <row r="49" spans="1:17" x14ac:dyDescent="0.25">
      <c r="A49" s="383"/>
      <c r="B49" s="61" t="s">
        <v>41</v>
      </c>
      <c r="C49" s="62">
        <v>4.0832020754192504</v>
      </c>
      <c r="D49" s="62">
        <v>3.5214271476978198</v>
      </c>
      <c r="E49" s="62">
        <v>3.9059102836436299</v>
      </c>
      <c r="F49" s="62">
        <v>3.9416068866570999</v>
      </c>
      <c r="G49" s="62">
        <v>3.5805069617993501</v>
      </c>
      <c r="H49" s="62">
        <v>3.9859095243140099</v>
      </c>
      <c r="I49" s="62">
        <v>3.5945894816496402</v>
      </c>
      <c r="J49" s="62">
        <v>3.86005246103996</v>
      </c>
      <c r="K49" s="62">
        <v>4.0360398558405697</v>
      </c>
      <c r="L49" s="62">
        <v>3.99933697994364</v>
      </c>
      <c r="M49" s="62">
        <v>3.3506763787721101</v>
      </c>
      <c r="N49" s="62">
        <v>3.5653958167858</v>
      </c>
      <c r="O49" s="62">
        <v>3.6853948287910501</v>
      </c>
      <c r="P49" s="63">
        <v>3.51880437833286</v>
      </c>
      <c r="Q49" s="62">
        <v>3.7464882482555999</v>
      </c>
    </row>
    <row r="50" spans="1:17" x14ac:dyDescent="0.25">
      <c r="A50" s="382" t="s">
        <v>85</v>
      </c>
      <c r="B50" s="60" t="s">
        <v>67</v>
      </c>
      <c r="C50" s="101">
        <v>655</v>
      </c>
      <c r="D50" s="101">
        <v>266</v>
      </c>
      <c r="E50" s="101">
        <v>424</v>
      </c>
      <c r="F50" s="101">
        <v>115</v>
      </c>
      <c r="G50" s="101">
        <v>55</v>
      </c>
      <c r="H50" s="101">
        <v>296</v>
      </c>
      <c r="I50" s="101">
        <v>98</v>
      </c>
      <c r="J50" s="101">
        <v>215</v>
      </c>
      <c r="K50" s="101">
        <v>274</v>
      </c>
      <c r="L50" s="101">
        <v>122</v>
      </c>
      <c r="M50" s="101">
        <v>274</v>
      </c>
      <c r="N50" s="101">
        <v>339</v>
      </c>
      <c r="O50" s="101">
        <v>150</v>
      </c>
      <c r="P50" s="59">
        <v>457</v>
      </c>
      <c r="Q50" s="101">
        <f>SUM(C50:P50)</f>
        <v>3740</v>
      </c>
    </row>
    <row r="51" spans="1:17" x14ac:dyDescent="0.25">
      <c r="A51" s="382"/>
      <c r="B51" s="60" t="s">
        <v>68</v>
      </c>
      <c r="C51" s="101">
        <v>6188</v>
      </c>
      <c r="D51" s="101">
        <v>2829</v>
      </c>
      <c r="E51" s="101">
        <v>3561</v>
      </c>
      <c r="F51" s="101">
        <v>1328</v>
      </c>
      <c r="G51" s="101">
        <v>645</v>
      </c>
      <c r="H51" s="101">
        <v>3355</v>
      </c>
      <c r="I51" s="101">
        <v>934</v>
      </c>
      <c r="J51" s="101">
        <v>3000</v>
      </c>
      <c r="K51" s="101">
        <v>2425</v>
      </c>
      <c r="L51" s="101">
        <v>1082</v>
      </c>
      <c r="M51" s="101">
        <v>2162</v>
      </c>
      <c r="N51" s="101">
        <v>3976</v>
      </c>
      <c r="O51" s="101">
        <v>1214</v>
      </c>
      <c r="P51" s="59">
        <v>3756</v>
      </c>
      <c r="Q51" s="101">
        <f>SUM(C51:P51)</f>
        <v>36455</v>
      </c>
    </row>
    <row r="52" spans="1:17" x14ac:dyDescent="0.25">
      <c r="A52" s="383"/>
      <c r="B52" s="61" t="s">
        <v>41</v>
      </c>
      <c r="C52" s="62">
        <v>9.4762633996937193</v>
      </c>
      <c r="D52" s="62">
        <v>10.6353383458646</v>
      </c>
      <c r="E52" s="62">
        <v>8.3985849056603694</v>
      </c>
      <c r="F52" s="62">
        <v>11.547826086956499</v>
      </c>
      <c r="G52" s="62">
        <v>11.7272727272727</v>
      </c>
      <c r="H52" s="62">
        <v>11.334459459459399</v>
      </c>
      <c r="I52" s="62">
        <v>9.5306122448979593</v>
      </c>
      <c r="J52" s="62">
        <v>13.953488372093</v>
      </c>
      <c r="K52" s="62">
        <v>8.8827838827838796</v>
      </c>
      <c r="L52" s="62">
        <v>8.8688524590163897</v>
      </c>
      <c r="M52" s="62">
        <v>7.9485294117647003</v>
      </c>
      <c r="N52" s="62">
        <v>11.728613569321499</v>
      </c>
      <c r="O52" s="62">
        <v>8.0933333333333302</v>
      </c>
      <c r="P52" s="63">
        <v>8.2188183807439792</v>
      </c>
      <c r="Q52" s="62">
        <v>9.7603748326639899</v>
      </c>
    </row>
    <row r="53" spans="1:17" x14ac:dyDescent="0.25">
      <c r="A53" s="382" t="s">
        <v>86</v>
      </c>
      <c r="B53" s="60" t="s">
        <v>67</v>
      </c>
      <c r="C53" s="101">
        <v>4442</v>
      </c>
      <c r="D53" s="101">
        <v>276</v>
      </c>
      <c r="E53" s="101">
        <v>357</v>
      </c>
      <c r="F53" s="101">
        <v>304</v>
      </c>
      <c r="G53" s="101">
        <v>71</v>
      </c>
      <c r="H53" s="101">
        <v>362</v>
      </c>
      <c r="I53" s="101">
        <v>296</v>
      </c>
      <c r="J53" s="101">
        <v>662</v>
      </c>
      <c r="K53" s="101">
        <v>180</v>
      </c>
      <c r="L53" s="101">
        <v>164</v>
      </c>
      <c r="M53" s="101">
        <v>1674</v>
      </c>
      <c r="N53" s="101">
        <v>617</v>
      </c>
      <c r="O53" s="101">
        <v>185</v>
      </c>
      <c r="P53" s="59">
        <v>855</v>
      </c>
      <c r="Q53" s="101">
        <f>SUM(C53:P53)</f>
        <v>10445</v>
      </c>
    </row>
    <row r="54" spans="1:17" x14ac:dyDescent="0.25">
      <c r="A54" s="382"/>
      <c r="B54" s="60" t="s">
        <v>68</v>
      </c>
      <c r="C54" s="101">
        <v>25106</v>
      </c>
      <c r="D54" s="101">
        <v>897</v>
      </c>
      <c r="E54" s="101">
        <v>1393</v>
      </c>
      <c r="F54" s="101">
        <v>1424</v>
      </c>
      <c r="G54" s="101">
        <v>218</v>
      </c>
      <c r="H54" s="101">
        <v>1603</v>
      </c>
      <c r="I54" s="101">
        <v>590</v>
      </c>
      <c r="J54" s="101">
        <v>3074</v>
      </c>
      <c r="K54" s="101">
        <v>373</v>
      </c>
      <c r="L54" s="101">
        <v>478</v>
      </c>
      <c r="M54" s="101">
        <v>6574</v>
      </c>
      <c r="N54" s="101">
        <v>2908</v>
      </c>
      <c r="O54" s="101">
        <v>395</v>
      </c>
      <c r="P54" s="59">
        <v>2987</v>
      </c>
      <c r="Q54" s="101">
        <f>SUM(C54:P54)</f>
        <v>48020</v>
      </c>
    </row>
    <row r="55" spans="1:17" x14ac:dyDescent="0.25">
      <c r="A55" s="383"/>
      <c r="B55" s="61" t="s">
        <v>41</v>
      </c>
      <c r="C55" s="62">
        <v>5.6545045045044997</v>
      </c>
      <c r="D55" s="62">
        <v>3.25</v>
      </c>
      <c r="E55" s="62">
        <v>3.9019607843137201</v>
      </c>
      <c r="F55" s="62">
        <v>4.6842105263157796</v>
      </c>
      <c r="G55" s="62">
        <v>3.07042253521126</v>
      </c>
      <c r="H55" s="62">
        <v>4.4404432132963896</v>
      </c>
      <c r="I55" s="62">
        <v>1.9932432432432401</v>
      </c>
      <c r="J55" s="62">
        <v>4.6435045317220496</v>
      </c>
      <c r="K55" s="62">
        <v>2.0837988826815601</v>
      </c>
      <c r="L55" s="62">
        <v>2.9146341463414598</v>
      </c>
      <c r="M55" s="62">
        <v>3.9318181818181799</v>
      </c>
      <c r="N55" s="62">
        <v>4.7131280388978896</v>
      </c>
      <c r="O55" s="62">
        <v>2.1351351351351302</v>
      </c>
      <c r="P55" s="63">
        <v>3.4935672514619802</v>
      </c>
      <c r="Q55" s="62">
        <v>4.6000574767698001</v>
      </c>
    </row>
    <row r="56" spans="1:17" x14ac:dyDescent="0.25">
      <c r="A56" s="382" t="s">
        <v>87</v>
      </c>
      <c r="B56" s="60" t="s">
        <v>67</v>
      </c>
      <c r="C56" s="101">
        <v>5512</v>
      </c>
      <c r="D56" s="101">
        <v>4462</v>
      </c>
      <c r="E56" s="101">
        <v>3455</v>
      </c>
      <c r="F56" s="101">
        <v>2729</v>
      </c>
      <c r="G56" s="101">
        <v>1520</v>
      </c>
      <c r="H56" s="101">
        <v>5265</v>
      </c>
      <c r="I56" s="101">
        <v>2355</v>
      </c>
      <c r="J56" s="101">
        <v>2337</v>
      </c>
      <c r="K56" s="101">
        <v>1608</v>
      </c>
      <c r="L56" s="101">
        <v>3080</v>
      </c>
      <c r="M56" s="101">
        <v>5313</v>
      </c>
      <c r="N56" s="101">
        <v>3039</v>
      </c>
      <c r="O56" s="101">
        <v>2078</v>
      </c>
      <c r="P56" s="59">
        <v>5190</v>
      </c>
      <c r="Q56" s="101">
        <f>SUM(C56:P56)</f>
        <v>47943</v>
      </c>
    </row>
    <row r="57" spans="1:17" x14ac:dyDescent="0.25">
      <c r="A57" s="382"/>
      <c r="B57" s="60" t="s">
        <v>68</v>
      </c>
      <c r="C57" s="101">
        <v>19133</v>
      </c>
      <c r="D57" s="101">
        <v>12781</v>
      </c>
      <c r="E57" s="101">
        <v>11206</v>
      </c>
      <c r="F57" s="101">
        <v>9943</v>
      </c>
      <c r="G57" s="101">
        <v>3877</v>
      </c>
      <c r="H57" s="101">
        <v>15882</v>
      </c>
      <c r="I57" s="101">
        <v>6563</v>
      </c>
      <c r="J57" s="101">
        <v>9775</v>
      </c>
      <c r="K57" s="101">
        <v>4687</v>
      </c>
      <c r="L57" s="101">
        <v>9270</v>
      </c>
      <c r="M57" s="101">
        <v>19961</v>
      </c>
      <c r="N57" s="101">
        <v>8176</v>
      </c>
      <c r="O57" s="101">
        <v>6363</v>
      </c>
      <c r="P57" s="59">
        <v>16227</v>
      </c>
      <c r="Q57" s="101">
        <f>SUM(C57:P57)</f>
        <v>153844</v>
      </c>
    </row>
    <row r="58" spans="1:17" x14ac:dyDescent="0.25">
      <c r="A58" s="383"/>
      <c r="B58" s="61" t="s">
        <v>41</v>
      </c>
      <c r="C58" s="62">
        <v>3.4743054294534201</v>
      </c>
      <c r="D58" s="62">
        <v>2.8676239623064799</v>
      </c>
      <c r="E58" s="62">
        <v>3.2443543717429</v>
      </c>
      <c r="F58" s="62">
        <v>3.6434591425430498</v>
      </c>
      <c r="G58" s="62">
        <v>2.55570204350692</v>
      </c>
      <c r="H58" s="62">
        <v>3.0216894977168902</v>
      </c>
      <c r="I58" s="62">
        <v>2.7880203908241201</v>
      </c>
      <c r="J58" s="62">
        <v>4.1862955032119897</v>
      </c>
      <c r="K58" s="62">
        <v>2.9184308841842999</v>
      </c>
      <c r="L58" s="62">
        <v>3.0156148340923798</v>
      </c>
      <c r="M58" s="62">
        <v>3.76125871490484</v>
      </c>
      <c r="N58" s="62">
        <v>2.6983498349834898</v>
      </c>
      <c r="O58" s="62">
        <v>3.0694645441389201</v>
      </c>
      <c r="P58" s="63">
        <v>3.1314164415283599</v>
      </c>
      <c r="Q58" s="62">
        <v>3.21304901735552</v>
      </c>
    </row>
    <row r="59" spans="1:17" x14ac:dyDescent="0.25">
      <c r="A59" s="382" t="s">
        <v>83</v>
      </c>
      <c r="B59" s="60" t="s">
        <v>67</v>
      </c>
      <c r="C59" s="101">
        <v>21402</v>
      </c>
      <c r="D59" s="101">
        <v>13616</v>
      </c>
      <c r="E59" s="101">
        <v>12133</v>
      </c>
      <c r="F59" s="101">
        <v>7647</v>
      </c>
      <c r="G59" s="101">
        <v>4085</v>
      </c>
      <c r="H59" s="101">
        <v>12718</v>
      </c>
      <c r="I59" s="101">
        <v>8118</v>
      </c>
      <c r="J59" s="101">
        <v>8505</v>
      </c>
      <c r="K59" s="101">
        <v>7678</v>
      </c>
      <c r="L59" s="101">
        <v>8076</v>
      </c>
      <c r="M59" s="101">
        <v>21259</v>
      </c>
      <c r="N59" s="101">
        <v>10455</v>
      </c>
      <c r="O59" s="101">
        <v>9327</v>
      </c>
      <c r="P59" s="59">
        <v>18364</v>
      </c>
      <c r="Q59" s="101">
        <f>SUM(C59:P59)</f>
        <v>163383</v>
      </c>
    </row>
    <row r="60" spans="1:17" x14ac:dyDescent="0.25">
      <c r="A60" s="382"/>
      <c r="B60" s="60" t="s">
        <v>68</v>
      </c>
      <c r="C60" s="101">
        <v>146593</v>
      </c>
      <c r="D60" s="101">
        <v>62997</v>
      </c>
      <c r="E60" s="101">
        <v>57825</v>
      </c>
      <c r="F60" s="101">
        <v>52452</v>
      </c>
      <c r="G60" s="101">
        <v>16526</v>
      </c>
      <c r="H60" s="101">
        <v>59807</v>
      </c>
      <c r="I60" s="101">
        <v>38525</v>
      </c>
      <c r="J60" s="101">
        <v>53194</v>
      </c>
      <c r="K60" s="101">
        <v>35670</v>
      </c>
      <c r="L60" s="101">
        <v>38365</v>
      </c>
      <c r="M60" s="101">
        <v>121998</v>
      </c>
      <c r="N60" s="101">
        <v>43762</v>
      </c>
      <c r="O60" s="101">
        <v>42753</v>
      </c>
      <c r="P60" s="59">
        <v>100594</v>
      </c>
      <c r="Q60" s="101">
        <f>SUM(C60:P60)</f>
        <v>871061</v>
      </c>
    </row>
    <row r="61" spans="1:17" x14ac:dyDescent="0.25">
      <c r="A61" s="383"/>
      <c r="B61" s="61" t="s">
        <v>41</v>
      </c>
      <c r="C61" s="62">
        <v>6.8546245207144798</v>
      </c>
      <c r="D61" s="62">
        <v>4.6287288758265897</v>
      </c>
      <c r="E61" s="62">
        <v>4.7671063478977702</v>
      </c>
      <c r="F61" s="62">
        <v>6.8618524332810003</v>
      </c>
      <c r="G61" s="62">
        <v>4.04553243574051</v>
      </c>
      <c r="H61" s="62">
        <v>4.7051372826685496</v>
      </c>
      <c r="I61" s="62">
        <v>4.7456270017245599</v>
      </c>
      <c r="J61" s="62">
        <v>6.25590967893684</v>
      </c>
      <c r="K61" s="62">
        <v>4.6578741185688104</v>
      </c>
      <c r="L61" s="62">
        <v>4.7581545330522097</v>
      </c>
      <c r="M61" s="62">
        <v>5.7551655816586402</v>
      </c>
      <c r="N61" s="62">
        <v>4.1981964696853398</v>
      </c>
      <c r="O61" s="62">
        <v>4.5867396202124198</v>
      </c>
      <c r="P61" s="63">
        <v>5.4999453253143704</v>
      </c>
      <c r="Q61" s="62">
        <v>5.3393138450787898</v>
      </c>
    </row>
    <row r="62" spans="1:17" x14ac:dyDescent="0.25">
      <c r="A62" s="382" t="s">
        <v>88</v>
      </c>
      <c r="B62" s="60" t="s">
        <v>67</v>
      </c>
      <c r="C62" s="101">
        <v>27669</v>
      </c>
      <c r="D62" s="101">
        <v>20110</v>
      </c>
      <c r="E62" s="101">
        <v>9851</v>
      </c>
      <c r="F62" s="101">
        <v>8711</v>
      </c>
      <c r="G62" s="101">
        <v>4348</v>
      </c>
      <c r="H62" s="101">
        <v>12214</v>
      </c>
      <c r="I62" s="101">
        <v>7853</v>
      </c>
      <c r="J62" s="101">
        <v>8766</v>
      </c>
      <c r="K62" s="101">
        <v>5004</v>
      </c>
      <c r="L62" s="101">
        <v>7645</v>
      </c>
      <c r="M62" s="101">
        <v>22223</v>
      </c>
      <c r="N62" s="101">
        <v>9197</v>
      </c>
      <c r="O62" s="101">
        <v>8878</v>
      </c>
      <c r="P62" s="59">
        <v>19534</v>
      </c>
      <c r="Q62" s="101">
        <f>SUM(C62:P62)</f>
        <v>172003</v>
      </c>
    </row>
    <row r="63" spans="1:17" x14ac:dyDescent="0.25">
      <c r="A63" s="382"/>
      <c r="B63" s="60" t="s">
        <v>68</v>
      </c>
      <c r="C63" s="101">
        <v>159694</v>
      </c>
      <c r="D63" s="101">
        <v>132207</v>
      </c>
      <c r="E63" s="101">
        <v>54955</v>
      </c>
      <c r="F63" s="101">
        <v>51015</v>
      </c>
      <c r="G63" s="101">
        <v>25752</v>
      </c>
      <c r="H63" s="101">
        <v>73972</v>
      </c>
      <c r="I63" s="101">
        <v>44695</v>
      </c>
      <c r="J63" s="101">
        <v>60736</v>
      </c>
      <c r="K63" s="101">
        <v>23839</v>
      </c>
      <c r="L63" s="101">
        <v>41317</v>
      </c>
      <c r="M63" s="101">
        <v>121113</v>
      </c>
      <c r="N63" s="101">
        <v>42956</v>
      </c>
      <c r="O63" s="101">
        <v>50081</v>
      </c>
      <c r="P63" s="59">
        <v>123002</v>
      </c>
      <c r="Q63" s="101">
        <f>SUM(C63:P63)</f>
        <v>1005334</v>
      </c>
    </row>
    <row r="64" spans="1:17" x14ac:dyDescent="0.25">
      <c r="A64" s="384"/>
      <c r="B64" s="65" t="s">
        <v>41</v>
      </c>
      <c r="C64" s="77">
        <v>5.77513380587299</v>
      </c>
      <c r="D64" s="77">
        <v>6.5754998507908002</v>
      </c>
      <c r="E64" s="77">
        <v>5.5803208773354998</v>
      </c>
      <c r="F64" s="77">
        <v>5.8570608495981604</v>
      </c>
      <c r="G64" s="77">
        <v>5.9227230910763504</v>
      </c>
      <c r="H64" s="77">
        <v>6.0593053735255502</v>
      </c>
      <c r="I64" s="77">
        <v>5.6929053623742201</v>
      </c>
      <c r="J64" s="77">
        <v>6.9372929754425998</v>
      </c>
      <c r="K64" s="77">
        <v>4.7639888089528304</v>
      </c>
      <c r="L64" s="77">
        <v>5.4086922372038204</v>
      </c>
      <c r="M64" s="77">
        <v>5.4597214082856196</v>
      </c>
      <c r="N64" s="77">
        <v>4.6864499236308097</v>
      </c>
      <c r="O64" s="77">
        <v>5.6429295774647796</v>
      </c>
      <c r="P64" s="81">
        <v>6.3042386346163699</v>
      </c>
      <c r="Q64" s="77">
        <v>5.8498626757285104</v>
      </c>
    </row>
    <row r="65" spans="1:18" x14ac:dyDescent="0.25">
      <c r="A65" s="382" t="s">
        <v>6</v>
      </c>
      <c r="B65" s="60" t="s">
        <v>67</v>
      </c>
      <c r="C65" s="82">
        <v>300474</v>
      </c>
      <c r="D65" s="82">
        <v>169056</v>
      </c>
      <c r="E65" s="82">
        <v>111609</v>
      </c>
      <c r="F65" s="82">
        <v>93452</v>
      </c>
      <c r="G65" s="82">
        <v>40906</v>
      </c>
      <c r="H65" s="82">
        <v>133096</v>
      </c>
      <c r="I65" s="82">
        <v>72868</v>
      </c>
      <c r="J65" s="82">
        <v>91114</v>
      </c>
      <c r="K65" s="82">
        <v>66649</v>
      </c>
      <c r="L65" s="82">
        <v>84376</v>
      </c>
      <c r="M65" s="82">
        <v>220238</v>
      </c>
      <c r="N65" s="82">
        <v>116190</v>
      </c>
      <c r="O65" s="82">
        <v>89397</v>
      </c>
      <c r="P65" s="83">
        <v>212466</v>
      </c>
      <c r="Q65" s="146">
        <f>SUM(C65:P65)</f>
        <v>1801891</v>
      </c>
      <c r="R65" s="22"/>
    </row>
    <row r="66" spans="1:18" x14ac:dyDescent="0.25">
      <c r="A66" s="382"/>
      <c r="B66" s="60" t="s">
        <v>68</v>
      </c>
      <c r="C66" s="101">
        <v>1747546</v>
      </c>
      <c r="D66" s="101">
        <v>851386</v>
      </c>
      <c r="E66" s="101">
        <v>592050</v>
      </c>
      <c r="F66" s="101">
        <v>576326</v>
      </c>
      <c r="G66" s="101">
        <v>199542</v>
      </c>
      <c r="H66" s="101">
        <v>665033</v>
      </c>
      <c r="I66" s="101">
        <v>384754</v>
      </c>
      <c r="J66" s="101">
        <v>593674</v>
      </c>
      <c r="K66" s="101">
        <v>346658</v>
      </c>
      <c r="L66" s="101">
        <v>460967</v>
      </c>
      <c r="M66" s="101">
        <v>1294486</v>
      </c>
      <c r="N66" s="101">
        <v>588754</v>
      </c>
      <c r="O66" s="101">
        <v>478804</v>
      </c>
      <c r="P66" s="59">
        <v>1176371</v>
      </c>
      <c r="Q66" s="101">
        <f>SUM(C66:P66)</f>
        <v>9956351</v>
      </c>
    </row>
    <row r="67" spans="1:18" ht="15.75" thickBot="1" x14ac:dyDescent="0.3">
      <c r="A67" s="355"/>
      <c r="B67" s="152" t="s">
        <v>41</v>
      </c>
      <c r="C67" s="66">
        <v>5.8221646221606198</v>
      </c>
      <c r="D67" s="66">
        <v>5.0371610628265104</v>
      </c>
      <c r="E67" s="66">
        <v>5.3058206748218799</v>
      </c>
      <c r="F67" s="66">
        <v>6.1678724315068401</v>
      </c>
      <c r="G67" s="66">
        <v>4.8793740066022702</v>
      </c>
      <c r="H67" s="66">
        <v>5.0008121216678498</v>
      </c>
      <c r="I67" s="66">
        <v>5.2816725465702001</v>
      </c>
      <c r="J67" s="66">
        <v>6.5180882950340902</v>
      </c>
      <c r="K67" s="66">
        <v>5.2085943956126499</v>
      </c>
      <c r="L67" s="66">
        <v>5.4658390248529596</v>
      </c>
      <c r="M67" s="66">
        <v>5.8860606391298802</v>
      </c>
      <c r="N67" s="66">
        <v>5.07739142433336</v>
      </c>
      <c r="O67" s="66">
        <v>5.3600062689607997</v>
      </c>
      <c r="P67" s="67">
        <v>5.54795153676009</v>
      </c>
      <c r="Q67" s="66">
        <v>5.5308605695652204</v>
      </c>
    </row>
    <row r="68" spans="1:18" x14ac:dyDescent="0.25">
      <c r="A68" s="31" t="s">
        <v>1356</v>
      </c>
      <c r="B68" s="56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70" spans="1:18" x14ac:dyDescent="0.25">
      <c r="C70" s="22"/>
    </row>
  </sheetData>
  <mergeCells count="23">
    <mergeCell ref="A53:A55"/>
    <mergeCell ref="A56:A58"/>
    <mergeCell ref="A59:A61"/>
    <mergeCell ref="A62:A64"/>
    <mergeCell ref="A65:A67"/>
    <mergeCell ref="A50:A52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14:A16"/>
    <mergeCell ref="A3:B4"/>
    <mergeCell ref="C3:Q3"/>
    <mergeCell ref="A5:A7"/>
    <mergeCell ref="A8:A10"/>
    <mergeCell ref="A11:A13"/>
  </mergeCells>
  <pageMargins left="0.7" right="0.7" top="0.78740157499999996" bottom="0.78740157499999996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39D1-8BD5-4597-B7CA-69C13ED49693}">
  <sheetPr>
    <tabColor theme="4"/>
  </sheetPr>
  <dimension ref="A1:R68"/>
  <sheetViews>
    <sheetView showGridLines="0" zoomScale="80" zoomScaleNormal="80" workbookViewId="0">
      <selection activeCell="C65" sqref="C65:Q65"/>
    </sheetView>
  </sheetViews>
  <sheetFormatPr defaultRowHeight="15" x14ac:dyDescent="0.25"/>
  <cols>
    <col min="3" max="4" width="10.42578125" bestFit="1" customWidth="1"/>
    <col min="6" max="6" width="10.42578125" bestFit="1" customWidth="1"/>
    <col min="8" max="8" width="10.42578125" bestFit="1" customWidth="1"/>
    <col min="10" max="10" width="10.42578125" bestFit="1" customWidth="1"/>
    <col min="12" max="16" width="10.42578125" bestFit="1" customWidth="1"/>
    <col min="17" max="17" width="11.42578125" bestFit="1" customWidth="1"/>
    <col min="18" max="18" width="10" bestFit="1" customWidth="1"/>
  </cols>
  <sheetData>
    <row r="1" spans="1:17" x14ac:dyDescent="0.25">
      <c r="A1" s="42" t="s">
        <v>1357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5.75" thickBot="1" x14ac:dyDescent="0.3">
      <c r="A2" s="44" t="s">
        <v>54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25">
      <c r="A3" s="366" t="s">
        <v>9</v>
      </c>
      <c r="B3" s="366"/>
      <c r="C3" s="371" t="s">
        <v>771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7" ht="15.75" thickBot="1" x14ac:dyDescent="0.3">
      <c r="A4" s="367"/>
      <c r="B4" s="367"/>
      <c r="C4" s="152" t="s">
        <v>757</v>
      </c>
      <c r="D4" s="152" t="s">
        <v>758</v>
      </c>
      <c r="E4" s="152" t="s">
        <v>759</v>
      </c>
      <c r="F4" s="152" t="s">
        <v>760</v>
      </c>
      <c r="G4" s="152" t="s">
        <v>761</v>
      </c>
      <c r="H4" s="152" t="s">
        <v>762</v>
      </c>
      <c r="I4" s="152" t="s">
        <v>763</v>
      </c>
      <c r="J4" s="152" t="s">
        <v>764</v>
      </c>
      <c r="K4" s="152" t="s">
        <v>765</v>
      </c>
      <c r="L4" s="152" t="s">
        <v>766</v>
      </c>
      <c r="M4" s="152" t="s">
        <v>767</v>
      </c>
      <c r="N4" s="152" t="s">
        <v>768</v>
      </c>
      <c r="O4" s="152" t="s">
        <v>769</v>
      </c>
      <c r="P4" s="159" t="s">
        <v>770</v>
      </c>
      <c r="Q4" s="152" t="s">
        <v>6</v>
      </c>
    </row>
    <row r="5" spans="1:17" x14ac:dyDescent="0.25">
      <c r="A5" s="382" t="s">
        <v>69</v>
      </c>
      <c r="B5" s="56" t="s">
        <v>67</v>
      </c>
      <c r="C5" s="101">
        <v>7928</v>
      </c>
      <c r="D5" s="101">
        <v>5617</v>
      </c>
      <c r="E5" s="101">
        <v>4478</v>
      </c>
      <c r="F5" s="101">
        <v>3381</v>
      </c>
      <c r="G5" s="101">
        <v>1335</v>
      </c>
      <c r="H5" s="101">
        <v>4946</v>
      </c>
      <c r="I5" s="101">
        <v>2117</v>
      </c>
      <c r="J5" s="101">
        <v>2665</v>
      </c>
      <c r="K5" s="101">
        <v>2138</v>
      </c>
      <c r="L5" s="101">
        <v>3654</v>
      </c>
      <c r="M5" s="101">
        <v>7134</v>
      </c>
      <c r="N5" s="101">
        <v>3488</v>
      </c>
      <c r="O5" s="101">
        <v>3696</v>
      </c>
      <c r="P5" s="165">
        <v>7330</v>
      </c>
      <c r="Q5" s="101">
        <f>SUM(C5:P5)</f>
        <v>59907</v>
      </c>
    </row>
    <row r="6" spans="1:17" x14ac:dyDescent="0.25">
      <c r="A6" s="382"/>
      <c r="B6" s="60" t="s">
        <v>68</v>
      </c>
      <c r="C6" s="101">
        <v>73543</v>
      </c>
      <c r="D6" s="101">
        <v>42077</v>
      </c>
      <c r="E6" s="101">
        <v>32286</v>
      </c>
      <c r="F6" s="101">
        <v>34362</v>
      </c>
      <c r="G6" s="101">
        <v>11031</v>
      </c>
      <c r="H6" s="101">
        <v>31559</v>
      </c>
      <c r="I6" s="101">
        <v>20127</v>
      </c>
      <c r="J6" s="101">
        <v>27605</v>
      </c>
      <c r="K6" s="101">
        <v>22141</v>
      </c>
      <c r="L6" s="101">
        <v>27802</v>
      </c>
      <c r="M6" s="101">
        <v>55622</v>
      </c>
      <c r="N6" s="101">
        <v>28684</v>
      </c>
      <c r="O6" s="101">
        <v>29659</v>
      </c>
      <c r="P6" s="59">
        <v>58852</v>
      </c>
      <c r="Q6" s="101">
        <f>SUM(C6:P6)</f>
        <v>495350</v>
      </c>
    </row>
    <row r="7" spans="1:17" x14ac:dyDescent="0.25">
      <c r="A7" s="383"/>
      <c r="B7" s="61" t="s">
        <v>41</v>
      </c>
      <c r="C7" s="62">
        <v>9.2763622603430793</v>
      </c>
      <c r="D7" s="62">
        <v>7.4910094356418</v>
      </c>
      <c r="E7" s="62">
        <v>7.2099151406877997</v>
      </c>
      <c r="F7" s="62">
        <v>10.163265306122399</v>
      </c>
      <c r="G7" s="62">
        <v>8.2629213483146007</v>
      </c>
      <c r="H7" s="62">
        <v>6.3807116862110798</v>
      </c>
      <c r="I7" s="62">
        <v>9.5073216816249406</v>
      </c>
      <c r="J7" s="62">
        <v>10.358348968105</v>
      </c>
      <c r="K7" s="62">
        <v>10.3559401309635</v>
      </c>
      <c r="L7" s="62">
        <v>7.6086480569239097</v>
      </c>
      <c r="M7" s="62">
        <v>7.7967479674796696</v>
      </c>
      <c r="N7" s="62">
        <v>8.2236238532110093</v>
      </c>
      <c r="O7" s="62">
        <v>8.0246212121212093</v>
      </c>
      <c r="P7" s="63">
        <v>8.0289222373806197</v>
      </c>
      <c r="Q7" s="62">
        <v>8.268649740431</v>
      </c>
    </row>
    <row r="8" spans="1:17" x14ac:dyDescent="0.25">
      <c r="A8" s="382" t="s">
        <v>70</v>
      </c>
      <c r="B8" s="60" t="s">
        <v>67</v>
      </c>
      <c r="C8" s="101">
        <v>38973</v>
      </c>
      <c r="D8" s="101">
        <v>11300</v>
      </c>
      <c r="E8" s="101">
        <v>8589</v>
      </c>
      <c r="F8" s="101">
        <v>11312</v>
      </c>
      <c r="G8" s="101">
        <v>2851</v>
      </c>
      <c r="H8" s="101">
        <v>10676</v>
      </c>
      <c r="I8" s="101">
        <v>5283</v>
      </c>
      <c r="J8" s="101">
        <v>9788</v>
      </c>
      <c r="K8" s="101">
        <v>5653</v>
      </c>
      <c r="L8" s="101">
        <v>6046</v>
      </c>
      <c r="M8" s="101">
        <v>24456</v>
      </c>
      <c r="N8" s="101">
        <v>11064</v>
      </c>
      <c r="O8" s="101">
        <v>6738</v>
      </c>
      <c r="P8" s="59">
        <v>19319</v>
      </c>
      <c r="Q8" s="101">
        <f>SUM(C8:P8)</f>
        <v>172048</v>
      </c>
    </row>
    <row r="9" spans="1:17" x14ac:dyDescent="0.25">
      <c r="A9" s="382"/>
      <c r="B9" s="60" t="s">
        <v>68</v>
      </c>
      <c r="C9" s="101">
        <v>248456</v>
      </c>
      <c r="D9" s="101">
        <v>82945</v>
      </c>
      <c r="E9" s="101">
        <v>62745</v>
      </c>
      <c r="F9" s="101">
        <v>81897</v>
      </c>
      <c r="G9" s="101">
        <v>27328</v>
      </c>
      <c r="H9" s="101">
        <v>68044</v>
      </c>
      <c r="I9" s="101">
        <v>44523</v>
      </c>
      <c r="J9" s="101">
        <v>86515</v>
      </c>
      <c r="K9" s="101">
        <v>48754</v>
      </c>
      <c r="L9" s="101">
        <v>42023</v>
      </c>
      <c r="M9" s="101">
        <v>168779</v>
      </c>
      <c r="N9" s="101">
        <v>83981</v>
      </c>
      <c r="O9" s="101">
        <v>54579</v>
      </c>
      <c r="P9" s="59">
        <v>146854</v>
      </c>
      <c r="Q9" s="101">
        <f>SUM(C9:P9)</f>
        <v>1247423</v>
      </c>
    </row>
    <row r="10" spans="1:17" x14ac:dyDescent="0.25">
      <c r="A10" s="383"/>
      <c r="B10" s="61" t="s">
        <v>41</v>
      </c>
      <c r="C10" s="62">
        <v>6.3750801837169302</v>
      </c>
      <c r="D10" s="62">
        <v>7.3402654867256603</v>
      </c>
      <c r="E10" s="62">
        <v>7.3052741879147698</v>
      </c>
      <c r="F10" s="62">
        <v>7.2398338048090496</v>
      </c>
      <c r="G10" s="62">
        <v>9.5854086285513809</v>
      </c>
      <c r="H10" s="62">
        <v>6.3735481453727898</v>
      </c>
      <c r="I10" s="62">
        <v>8.4275979557069807</v>
      </c>
      <c r="J10" s="62">
        <v>8.8388843481814394</v>
      </c>
      <c r="K10" s="62">
        <v>8.6244471961790197</v>
      </c>
      <c r="L10" s="62">
        <v>6.9505458154151496</v>
      </c>
      <c r="M10" s="62">
        <v>6.90133300621524</v>
      </c>
      <c r="N10" s="62">
        <v>7.5904736080983302</v>
      </c>
      <c r="O10" s="62">
        <v>8.1001780943900208</v>
      </c>
      <c r="P10" s="63">
        <v>7.6015321704021899</v>
      </c>
      <c r="Q10" s="64">
        <v>7.25043592485817</v>
      </c>
    </row>
    <row r="11" spans="1:17" x14ac:dyDescent="0.25">
      <c r="A11" s="382" t="s">
        <v>71</v>
      </c>
      <c r="B11" s="60" t="s">
        <v>67</v>
      </c>
      <c r="C11" s="101">
        <v>2786</v>
      </c>
      <c r="D11" s="101">
        <v>1932</v>
      </c>
      <c r="E11" s="101">
        <v>854</v>
      </c>
      <c r="F11" s="101">
        <v>961</v>
      </c>
      <c r="G11" s="101">
        <v>363</v>
      </c>
      <c r="H11" s="101">
        <v>1530</v>
      </c>
      <c r="I11" s="101">
        <v>605</v>
      </c>
      <c r="J11" s="101">
        <v>762</v>
      </c>
      <c r="K11" s="101">
        <v>759</v>
      </c>
      <c r="L11" s="101">
        <v>627</v>
      </c>
      <c r="M11" s="101">
        <v>2239</v>
      </c>
      <c r="N11" s="101">
        <v>1418</v>
      </c>
      <c r="O11" s="101">
        <v>861</v>
      </c>
      <c r="P11" s="59">
        <v>2121</v>
      </c>
      <c r="Q11" s="101">
        <f>SUM(C11:P11)</f>
        <v>17818</v>
      </c>
    </row>
    <row r="12" spans="1:17" x14ac:dyDescent="0.25">
      <c r="A12" s="382"/>
      <c r="B12" s="60" t="s">
        <v>68</v>
      </c>
      <c r="C12" s="101">
        <v>23209</v>
      </c>
      <c r="D12" s="101">
        <v>15147</v>
      </c>
      <c r="E12" s="101">
        <v>5123</v>
      </c>
      <c r="F12" s="101">
        <v>7792</v>
      </c>
      <c r="G12" s="101">
        <v>1933</v>
      </c>
      <c r="H12" s="101">
        <v>8908</v>
      </c>
      <c r="I12" s="101">
        <v>4930</v>
      </c>
      <c r="J12" s="101">
        <v>6115</v>
      </c>
      <c r="K12" s="101">
        <v>5412</v>
      </c>
      <c r="L12" s="101">
        <v>4487</v>
      </c>
      <c r="M12" s="101">
        <v>15847</v>
      </c>
      <c r="N12" s="101">
        <v>10133</v>
      </c>
      <c r="O12" s="101">
        <v>7096</v>
      </c>
      <c r="P12" s="59">
        <v>16045</v>
      </c>
      <c r="Q12" s="101">
        <f>SUM(C12:P12)</f>
        <v>132177</v>
      </c>
    </row>
    <row r="13" spans="1:17" x14ac:dyDescent="0.25">
      <c r="A13" s="383"/>
      <c r="B13" s="61" t="s">
        <v>41</v>
      </c>
      <c r="C13" s="62">
        <v>8.3305814788226797</v>
      </c>
      <c r="D13" s="62">
        <v>7.8400621118012399</v>
      </c>
      <c r="E13" s="62">
        <v>5.99882903981264</v>
      </c>
      <c r="F13" s="62">
        <v>8.1082206035379798</v>
      </c>
      <c r="G13" s="62">
        <v>5.3250688705234097</v>
      </c>
      <c r="H13" s="62">
        <v>5.8222222222222202</v>
      </c>
      <c r="I13" s="62">
        <v>8.1487603305785097</v>
      </c>
      <c r="J13" s="62">
        <v>8.0249343832020994</v>
      </c>
      <c r="K13" s="62">
        <v>7.13043478260869</v>
      </c>
      <c r="L13" s="62">
        <v>7.1562998405103597</v>
      </c>
      <c r="M13" s="62">
        <v>7.07771326485038</v>
      </c>
      <c r="N13" s="62">
        <v>7.1459802538787001</v>
      </c>
      <c r="O13" s="62">
        <v>8.2415795586527292</v>
      </c>
      <c r="P13" s="63">
        <v>7.5648279113625598</v>
      </c>
      <c r="Q13" s="62">
        <v>7.4181726344146304</v>
      </c>
    </row>
    <row r="14" spans="1:17" x14ac:dyDescent="0.25">
      <c r="A14" s="382" t="s">
        <v>72</v>
      </c>
      <c r="B14" s="60" t="s">
        <v>67</v>
      </c>
      <c r="C14" s="101">
        <v>7791</v>
      </c>
      <c r="D14" s="101">
        <v>5104</v>
      </c>
      <c r="E14" s="101">
        <v>2850</v>
      </c>
      <c r="F14" s="101">
        <v>2224</v>
      </c>
      <c r="G14" s="101">
        <v>1090</v>
      </c>
      <c r="H14" s="101">
        <v>2792</v>
      </c>
      <c r="I14" s="101">
        <v>1889</v>
      </c>
      <c r="J14" s="101">
        <v>2472</v>
      </c>
      <c r="K14" s="101">
        <v>1663</v>
      </c>
      <c r="L14" s="101">
        <v>2111</v>
      </c>
      <c r="M14" s="101">
        <v>4416</v>
      </c>
      <c r="N14" s="101">
        <v>3996</v>
      </c>
      <c r="O14" s="101">
        <v>2246</v>
      </c>
      <c r="P14" s="59">
        <v>6201</v>
      </c>
      <c r="Q14" s="101">
        <f>SUM(C14:P14)</f>
        <v>46845</v>
      </c>
    </row>
    <row r="15" spans="1:17" x14ac:dyDescent="0.25">
      <c r="A15" s="382"/>
      <c r="B15" s="60" t="s">
        <v>68</v>
      </c>
      <c r="C15" s="101">
        <v>84079</v>
      </c>
      <c r="D15" s="101">
        <v>60287</v>
      </c>
      <c r="E15" s="101">
        <v>19294</v>
      </c>
      <c r="F15" s="101">
        <v>20898</v>
      </c>
      <c r="G15" s="101">
        <v>7999</v>
      </c>
      <c r="H15" s="101">
        <v>24011</v>
      </c>
      <c r="I15" s="101">
        <v>16371</v>
      </c>
      <c r="J15" s="101">
        <v>26392</v>
      </c>
      <c r="K15" s="101">
        <v>17882</v>
      </c>
      <c r="L15" s="101">
        <v>20519</v>
      </c>
      <c r="M15" s="101">
        <v>41963</v>
      </c>
      <c r="N15" s="101">
        <v>33927</v>
      </c>
      <c r="O15" s="101">
        <v>18585</v>
      </c>
      <c r="P15" s="59">
        <v>70935</v>
      </c>
      <c r="Q15" s="101">
        <f>SUM(C15:P15)</f>
        <v>463142</v>
      </c>
    </row>
    <row r="16" spans="1:17" x14ac:dyDescent="0.25">
      <c r="A16" s="383"/>
      <c r="B16" s="61" t="s">
        <v>41</v>
      </c>
      <c r="C16" s="62">
        <v>10.791811064048201</v>
      </c>
      <c r="D16" s="62">
        <v>11.8117163009404</v>
      </c>
      <c r="E16" s="62">
        <v>6.7698245614035004</v>
      </c>
      <c r="F16" s="62">
        <v>9.3965827338129504</v>
      </c>
      <c r="G16" s="62">
        <v>7.33853211009174</v>
      </c>
      <c r="H16" s="62">
        <v>8.5999283667621693</v>
      </c>
      <c r="I16" s="62">
        <v>8.6664902064584393</v>
      </c>
      <c r="J16" s="62">
        <v>10.676375404530701</v>
      </c>
      <c r="K16" s="62">
        <v>10.7528562838244</v>
      </c>
      <c r="L16" s="62">
        <v>9.7200378967313998</v>
      </c>
      <c r="M16" s="62">
        <v>9.5024909420289791</v>
      </c>
      <c r="N16" s="62">
        <v>8.4902402402402402</v>
      </c>
      <c r="O16" s="62">
        <v>8.2747105966162007</v>
      </c>
      <c r="P16" s="63">
        <v>11.439283986453701</v>
      </c>
      <c r="Q16" s="62">
        <v>9.8866901483616108</v>
      </c>
    </row>
    <row r="17" spans="1:17" x14ac:dyDescent="0.25">
      <c r="A17" s="382" t="s">
        <v>74</v>
      </c>
      <c r="B17" s="60" t="s">
        <v>67</v>
      </c>
      <c r="C17" s="101">
        <v>16243</v>
      </c>
      <c r="D17" s="101">
        <v>5316</v>
      </c>
      <c r="E17" s="101">
        <v>4845</v>
      </c>
      <c r="F17" s="101">
        <v>4349</v>
      </c>
      <c r="G17" s="101">
        <v>1390</v>
      </c>
      <c r="H17" s="101">
        <v>4906</v>
      </c>
      <c r="I17" s="101">
        <v>1445</v>
      </c>
      <c r="J17" s="101">
        <v>2237</v>
      </c>
      <c r="K17" s="101">
        <v>2165</v>
      </c>
      <c r="L17" s="101">
        <v>5858</v>
      </c>
      <c r="M17" s="101">
        <v>7015</v>
      </c>
      <c r="N17" s="101">
        <v>4568</v>
      </c>
      <c r="O17" s="101">
        <v>5454</v>
      </c>
      <c r="P17" s="59">
        <v>9271</v>
      </c>
      <c r="Q17" s="101">
        <f>SUM(C17:P17)</f>
        <v>75062</v>
      </c>
    </row>
    <row r="18" spans="1:17" x14ac:dyDescent="0.25">
      <c r="A18" s="382"/>
      <c r="B18" s="60" t="s">
        <v>68</v>
      </c>
      <c r="C18" s="101">
        <v>406563</v>
      </c>
      <c r="D18" s="101">
        <v>255864</v>
      </c>
      <c r="E18" s="101">
        <v>130535</v>
      </c>
      <c r="F18" s="101">
        <v>353845</v>
      </c>
      <c r="G18" s="101">
        <v>27079</v>
      </c>
      <c r="H18" s="101">
        <v>218178</v>
      </c>
      <c r="I18" s="101">
        <v>26853</v>
      </c>
      <c r="J18" s="101">
        <v>49268</v>
      </c>
      <c r="K18" s="101">
        <v>38975</v>
      </c>
      <c r="L18" s="101">
        <v>379720</v>
      </c>
      <c r="M18" s="101">
        <v>282117</v>
      </c>
      <c r="N18" s="101">
        <v>199178</v>
      </c>
      <c r="O18" s="101">
        <v>271073</v>
      </c>
      <c r="P18" s="59">
        <v>303853</v>
      </c>
      <c r="Q18" s="101">
        <f>SUM(C18:P18)</f>
        <v>2943101</v>
      </c>
    </row>
    <row r="19" spans="1:17" x14ac:dyDescent="0.25">
      <c r="A19" s="383"/>
      <c r="B19" s="61" t="s">
        <v>41</v>
      </c>
      <c r="C19" s="62">
        <v>25.0300437111371</v>
      </c>
      <c r="D19" s="62">
        <v>48.130925507900599</v>
      </c>
      <c r="E19" s="62">
        <v>26.942208462332299</v>
      </c>
      <c r="F19" s="62">
        <v>81.362382156817603</v>
      </c>
      <c r="G19" s="62">
        <v>19.481294964028699</v>
      </c>
      <c r="H19" s="62">
        <v>44.471667346106798</v>
      </c>
      <c r="I19" s="62">
        <v>18.5833910034602</v>
      </c>
      <c r="J19" s="62">
        <v>22.024139472507802</v>
      </c>
      <c r="K19" s="62">
        <v>18.002309468822101</v>
      </c>
      <c r="L19" s="62">
        <v>64.820757937862695</v>
      </c>
      <c r="M19" s="62">
        <v>40.216250890947897</v>
      </c>
      <c r="N19" s="62">
        <v>43.602889667250402</v>
      </c>
      <c r="O19" s="62">
        <v>49.701686835350202</v>
      </c>
      <c r="P19" s="63">
        <v>32.774565850501503</v>
      </c>
      <c r="Q19" s="62">
        <v>39.208933947936302</v>
      </c>
    </row>
    <row r="20" spans="1:17" x14ac:dyDescent="0.25">
      <c r="A20" s="382" t="s">
        <v>75</v>
      </c>
      <c r="B20" s="60" t="s">
        <v>67</v>
      </c>
      <c r="C20" s="101">
        <v>10114</v>
      </c>
      <c r="D20" s="101">
        <v>5690</v>
      </c>
      <c r="E20" s="101">
        <v>2826</v>
      </c>
      <c r="F20" s="101">
        <v>3444</v>
      </c>
      <c r="G20" s="101">
        <v>1029</v>
      </c>
      <c r="H20" s="101">
        <v>4344</v>
      </c>
      <c r="I20" s="101">
        <v>1785</v>
      </c>
      <c r="J20" s="101">
        <v>4210</v>
      </c>
      <c r="K20" s="101">
        <v>2962</v>
      </c>
      <c r="L20" s="101">
        <v>2603</v>
      </c>
      <c r="M20" s="101">
        <v>7501</v>
      </c>
      <c r="N20" s="101">
        <v>3806</v>
      </c>
      <c r="O20" s="101">
        <v>3326</v>
      </c>
      <c r="P20" s="59">
        <v>7799</v>
      </c>
      <c r="Q20" s="101">
        <f>SUM(C20:P20)</f>
        <v>61439</v>
      </c>
    </row>
    <row r="21" spans="1:17" x14ac:dyDescent="0.25">
      <c r="A21" s="382"/>
      <c r="B21" s="60" t="s">
        <v>68</v>
      </c>
      <c r="C21" s="101">
        <v>93046</v>
      </c>
      <c r="D21" s="101">
        <v>111994</v>
      </c>
      <c r="E21" s="101">
        <v>17295</v>
      </c>
      <c r="F21" s="101">
        <v>60966</v>
      </c>
      <c r="G21" s="101">
        <v>16980</v>
      </c>
      <c r="H21" s="101">
        <v>46354</v>
      </c>
      <c r="I21" s="101">
        <v>17688</v>
      </c>
      <c r="J21" s="101">
        <v>62695</v>
      </c>
      <c r="K21" s="101">
        <v>50460</v>
      </c>
      <c r="L21" s="101">
        <v>61447</v>
      </c>
      <c r="M21" s="101">
        <v>66162</v>
      </c>
      <c r="N21" s="101">
        <v>46555</v>
      </c>
      <c r="O21" s="101">
        <v>40218</v>
      </c>
      <c r="P21" s="59">
        <v>89477</v>
      </c>
      <c r="Q21" s="101">
        <f>SUM(C21:P21)</f>
        <v>781337</v>
      </c>
    </row>
    <row r="22" spans="1:17" x14ac:dyDescent="0.25">
      <c r="A22" s="383"/>
      <c r="B22" s="61" t="s">
        <v>41</v>
      </c>
      <c r="C22" s="62">
        <v>9.1997231560213493</v>
      </c>
      <c r="D22" s="62">
        <v>19.682601054481498</v>
      </c>
      <c r="E22" s="62">
        <v>6.1199575371549804</v>
      </c>
      <c r="F22" s="62">
        <v>17.7020905923344</v>
      </c>
      <c r="G22" s="62">
        <v>16.5014577259475</v>
      </c>
      <c r="H22" s="62">
        <v>10.670810313075499</v>
      </c>
      <c r="I22" s="62">
        <v>9.9092436974789901</v>
      </c>
      <c r="J22" s="62">
        <v>14.8919239904988</v>
      </c>
      <c r="K22" s="62">
        <v>17.035786630654901</v>
      </c>
      <c r="L22" s="62">
        <v>23.606223588167499</v>
      </c>
      <c r="M22" s="62">
        <v>8.8204239434742</v>
      </c>
      <c r="N22" s="62">
        <v>12.2320021019442</v>
      </c>
      <c r="O22" s="62">
        <v>12.0920024052916</v>
      </c>
      <c r="P22" s="63">
        <v>11.4728811386075</v>
      </c>
      <c r="Q22" s="62">
        <v>12.7213144103382</v>
      </c>
    </row>
    <row r="23" spans="1:17" x14ac:dyDescent="0.25">
      <c r="A23" s="382" t="s">
        <v>76</v>
      </c>
      <c r="B23" s="60" t="s">
        <v>67</v>
      </c>
      <c r="C23" s="101">
        <v>3923</v>
      </c>
      <c r="D23" s="101">
        <v>1105</v>
      </c>
      <c r="E23" s="101">
        <v>728</v>
      </c>
      <c r="F23" s="101">
        <v>796</v>
      </c>
      <c r="G23" s="101">
        <v>460</v>
      </c>
      <c r="H23" s="101">
        <v>1003</v>
      </c>
      <c r="I23" s="101">
        <v>330</v>
      </c>
      <c r="J23" s="101">
        <v>926</v>
      </c>
      <c r="K23" s="101">
        <v>684</v>
      </c>
      <c r="L23" s="101">
        <v>703</v>
      </c>
      <c r="M23" s="101">
        <v>2572</v>
      </c>
      <c r="N23" s="101">
        <v>1158</v>
      </c>
      <c r="O23" s="101">
        <v>553</v>
      </c>
      <c r="P23" s="59">
        <v>2335</v>
      </c>
      <c r="Q23" s="101">
        <f>SUM(C23:P23)</f>
        <v>17276</v>
      </c>
    </row>
    <row r="24" spans="1:17" x14ac:dyDescent="0.25">
      <c r="A24" s="382"/>
      <c r="B24" s="60" t="s">
        <v>68</v>
      </c>
      <c r="C24" s="101">
        <v>10500</v>
      </c>
      <c r="D24" s="101">
        <v>3504</v>
      </c>
      <c r="E24" s="101">
        <v>2192</v>
      </c>
      <c r="F24" s="101">
        <v>3116</v>
      </c>
      <c r="G24" s="101">
        <v>1968</v>
      </c>
      <c r="H24" s="101">
        <v>3088</v>
      </c>
      <c r="I24" s="101">
        <v>846</v>
      </c>
      <c r="J24" s="101">
        <v>9971</v>
      </c>
      <c r="K24" s="101">
        <v>2104</v>
      </c>
      <c r="L24" s="101">
        <v>2355</v>
      </c>
      <c r="M24" s="101">
        <v>11148</v>
      </c>
      <c r="N24" s="101">
        <v>3121</v>
      </c>
      <c r="O24" s="101">
        <v>1827</v>
      </c>
      <c r="P24" s="59">
        <v>5039</v>
      </c>
      <c r="Q24" s="101">
        <f>SUM(C24:P24)</f>
        <v>60779</v>
      </c>
    </row>
    <row r="25" spans="1:17" x14ac:dyDescent="0.25">
      <c r="A25" s="383"/>
      <c r="B25" s="61" t="s">
        <v>41</v>
      </c>
      <c r="C25" s="62">
        <v>2.6765230690797801</v>
      </c>
      <c r="D25" s="62">
        <v>3.1710407239818998</v>
      </c>
      <c r="E25" s="62">
        <v>3.0109890109890101</v>
      </c>
      <c r="F25" s="62">
        <v>3.9145728643215998</v>
      </c>
      <c r="G25" s="62">
        <v>4.2782608695652096</v>
      </c>
      <c r="H25" s="62">
        <v>3.0787637088733799</v>
      </c>
      <c r="I25" s="62">
        <v>2.5636363636363599</v>
      </c>
      <c r="J25" s="62">
        <v>10.767818574513999</v>
      </c>
      <c r="K25" s="62">
        <v>3.0760233918128601</v>
      </c>
      <c r="L25" s="62">
        <v>3.3499288762446602</v>
      </c>
      <c r="M25" s="62">
        <v>4.3343701399688896</v>
      </c>
      <c r="N25" s="62">
        <v>2.6951640759930902</v>
      </c>
      <c r="O25" s="62">
        <v>3.3037974683544298</v>
      </c>
      <c r="P25" s="63">
        <v>2.1580299785867201</v>
      </c>
      <c r="Q25" s="62">
        <v>3.5181176198194</v>
      </c>
    </row>
    <row r="26" spans="1:17" x14ac:dyDescent="0.25">
      <c r="A26" s="382" t="s">
        <v>77</v>
      </c>
      <c r="B26" s="60" t="s">
        <v>67</v>
      </c>
      <c r="C26" s="101">
        <v>2280</v>
      </c>
      <c r="D26" s="101">
        <v>923</v>
      </c>
      <c r="E26" s="101">
        <v>1031</v>
      </c>
      <c r="F26" s="101">
        <v>344</v>
      </c>
      <c r="G26" s="101">
        <v>518</v>
      </c>
      <c r="H26" s="101">
        <v>969</v>
      </c>
      <c r="I26" s="101">
        <v>318</v>
      </c>
      <c r="J26" s="101">
        <v>652</v>
      </c>
      <c r="K26" s="101">
        <v>758</v>
      </c>
      <c r="L26" s="101">
        <v>698</v>
      </c>
      <c r="M26" s="101">
        <v>1824</v>
      </c>
      <c r="N26" s="101">
        <v>840</v>
      </c>
      <c r="O26" s="101">
        <v>657</v>
      </c>
      <c r="P26" s="59">
        <v>1260</v>
      </c>
      <c r="Q26" s="101">
        <f>SUM(C26:P26)</f>
        <v>13072</v>
      </c>
    </row>
    <row r="27" spans="1:17" x14ac:dyDescent="0.25">
      <c r="A27" s="382"/>
      <c r="B27" s="60" t="s">
        <v>68</v>
      </c>
      <c r="C27" s="101">
        <v>8067</v>
      </c>
      <c r="D27" s="101">
        <v>3483</v>
      </c>
      <c r="E27" s="101">
        <v>3401</v>
      </c>
      <c r="F27" s="101">
        <v>1748</v>
      </c>
      <c r="G27" s="101">
        <v>2252</v>
      </c>
      <c r="H27" s="101">
        <v>4071</v>
      </c>
      <c r="I27" s="101">
        <v>1301</v>
      </c>
      <c r="J27" s="101">
        <v>3011</v>
      </c>
      <c r="K27" s="101">
        <v>3405</v>
      </c>
      <c r="L27" s="101">
        <v>3157</v>
      </c>
      <c r="M27" s="101">
        <v>9708</v>
      </c>
      <c r="N27" s="101">
        <v>3638</v>
      </c>
      <c r="O27" s="101">
        <v>3011</v>
      </c>
      <c r="P27" s="59">
        <v>6020</v>
      </c>
      <c r="Q27" s="101">
        <f>SUM(C27:P27)</f>
        <v>56273</v>
      </c>
    </row>
    <row r="28" spans="1:17" x14ac:dyDescent="0.25">
      <c r="A28" s="383"/>
      <c r="B28" s="61" t="s">
        <v>41</v>
      </c>
      <c r="C28" s="62">
        <v>3.5381578947368402</v>
      </c>
      <c r="D28" s="62">
        <v>3.7735644637052999</v>
      </c>
      <c r="E28" s="62">
        <v>3.2987390882638201</v>
      </c>
      <c r="F28" s="62">
        <v>5.0813953488371997</v>
      </c>
      <c r="G28" s="62">
        <v>4.3474903474903401</v>
      </c>
      <c r="H28" s="62">
        <v>4.20123839009287</v>
      </c>
      <c r="I28" s="62">
        <v>4.0911949685534497</v>
      </c>
      <c r="J28" s="62">
        <v>4.6180981595092003</v>
      </c>
      <c r="K28" s="62">
        <v>4.4920844327176699</v>
      </c>
      <c r="L28" s="62">
        <v>4.52292263610315</v>
      </c>
      <c r="M28" s="62">
        <v>5.3223684210526301</v>
      </c>
      <c r="N28" s="62">
        <v>4.3309523809523798</v>
      </c>
      <c r="O28" s="62">
        <v>4.5829528158295201</v>
      </c>
      <c r="P28" s="63">
        <v>4.7777777777777697</v>
      </c>
      <c r="Q28" s="62">
        <v>4.3048500611995104</v>
      </c>
    </row>
    <row r="29" spans="1:17" x14ac:dyDescent="0.25">
      <c r="A29" s="382" t="s">
        <v>73</v>
      </c>
      <c r="B29" s="60" t="s">
        <v>67</v>
      </c>
      <c r="C29" s="101">
        <v>46458</v>
      </c>
      <c r="D29" s="101">
        <v>20172</v>
      </c>
      <c r="E29" s="101">
        <v>15596</v>
      </c>
      <c r="F29" s="101">
        <v>13886</v>
      </c>
      <c r="G29" s="101">
        <v>6551</v>
      </c>
      <c r="H29" s="101">
        <v>18407</v>
      </c>
      <c r="I29" s="101">
        <v>11012</v>
      </c>
      <c r="J29" s="101">
        <v>12281</v>
      </c>
      <c r="K29" s="101">
        <v>11301</v>
      </c>
      <c r="L29" s="101">
        <v>11125</v>
      </c>
      <c r="M29" s="101">
        <v>27974</v>
      </c>
      <c r="N29" s="101">
        <v>16917</v>
      </c>
      <c r="O29" s="101">
        <v>12394</v>
      </c>
      <c r="P29" s="59">
        <v>34907</v>
      </c>
      <c r="Q29" s="101">
        <f>SUM(C29:P29)</f>
        <v>258981</v>
      </c>
    </row>
    <row r="30" spans="1:17" x14ac:dyDescent="0.25">
      <c r="A30" s="382"/>
      <c r="B30" s="60" t="s">
        <v>68</v>
      </c>
      <c r="C30" s="101">
        <v>418307</v>
      </c>
      <c r="D30" s="101">
        <v>309904</v>
      </c>
      <c r="E30" s="101">
        <v>106060</v>
      </c>
      <c r="F30" s="101">
        <v>135397</v>
      </c>
      <c r="G30" s="101">
        <v>66157</v>
      </c>
      <c r="H30" s="101">
        <v>188173</v>
      </c>
      <c r="I30" s="101">
        <v>95733</v>
      </c>
      <c r="J30" s="101">
        <v>154696</v>
      </c>
      <c r="K30" s="101">
        <v>126354</v>
      </c>
      <c r="L30" s="101">
        <v>117630</v>
      </c>
      <c r="M30" s="101">
        <v>303658</v>
      </c>
      <c r="N30" s="101">
        <v>163591</v>
      </c>
      <c r="O30" s="101">
        <v>113815</v>
      </c>
      <c r="P30" s="59">
        <v>295950</v>
      </c>
      <c r="Q30" s="101">
        <f>SUM(C30:P30)</f>
        <v>2595425</v>
      </c>
    </row>
    <row r="31" spans="1:17" x14ac:dyDescent="0.25">
      <c r="A31" s="383"/>
      <c r="B31" s="61" t="s">
        <v>41</v>
      </c>
      <c r="C31" s="62">
        <v>9.00398209135132</v>
      </c>
      <c r="D31" s="62">
        <v>15.3630775332143</v>
      </c>
      <c r="E31" s="62">
        <v>6.80046165683508</v>
      </c>
      <c r="F31" s="62">
        <v>9.7506121273224799</v>
      </c>
      <c r="G31" s="62">
        <v>10.0987635475499</v>
      </c>
      <c r="H31" s="62">
        <v>10.222904329874501</v>
      </c>
      <c r="I31" s="62">
        <v>8.6935161641845191</v>
      </c>
      <c r="J31" s="62">
        <v>12.5963683739109</v>
      </c>
      <c r="K31" s="62">
        <v>11.180780461906</v>
      </c>
      <c r="L31" s="62">
        <v>10.573483146067399</v>
      </c>
      <c r="M31" s="62">
        <v>10.855008221920301</v>
      </c>
      <c r="N31" s="62">
        <v>9.6702133948099505</v>
      </c>
      <c r="O31" s="62">
        <v>9.1830724544134199</v>
      </c>
      <c r="P31" s="63">
        <v>8.4782421863809496</v>
      </c>
      <c r="Q31" s="62">
        <v>10.0216811271869</v>
      </c>
    </row>
    <row r="32" spans="1:17" x14ac:dyDescent="0.25">
      <c r="A32" s="382" t="s">
        <v>78</v>
      </c>
      <c r="B32" s="60" t="s">
        <v>67</v>
      </c>
      <c r="C32" s="101">
        <v>17060</v>
      </c>
      <c r="D32" s="101">
        <v>15889</v>
      </c>
      <c r="E32" s="101">
        <v>9481</v>
      </c>
      <c r="F32" s="101">
        <v>8028</v>
      </c>
      <c r="G32" s="101">
        <v>3718</v>
      </c>
      <c r="H32" s="101">
        <v>12573</v>
      </c>
      <c r="I32" s="101">
        <v>6143</v>
      </c>
      <c r="J32" s="101">
        <v>7135</v>
      </c>
      <c r="K32" s="101">
        <v>7438</v>
      </c>
      <c r="L32" s="101">
        <v>7424</v>
      </c>
      <c r="M32" s="101">
        <v>18207</v>
      </c>
      <c r="N32" s="101">
        <v>10380</v>
      </c>
      <c r="O32" s="101">
        <v>8310</v>
      </c>
      <c r="P32" s="59">
        <v>20485</v>
      </c>
      <c r="Q32" s="101">
        <f>SUM(C32:P32)</f>
        <v>152271</v>
      </c>
    </row>
    <row r="33" spans="1:17" x14ac:dyDescent="0.25">
      <c r="A33" s="382"/>
      <c r="B33" s="60" t="s">
        <v>68</v>
      </c>
      <c r="C33" s="101">
        <v>148580</v>
      </c>
      <c r="D33" s="101">
        <v>159120</v>
      </c>
      <c r="E33" s="101">
        <v>65714</v>
      </c>
      <c r="F33" s="101">
        <v>100101</v>
      </c>
      <c r="G33" s="101">
        <v>44876</v>
      </c>
      <c r="H33" s="101">
        <v>96179</v>
      </c>
      <c r="I33" s="101">
        <v>93003</v>
      </c>
      <c r="J33" s="101">
        <v>70962</v>
      </c>
      <c r="K33" s="101">
        <v>87433</v>
      </c>
      <c r="L33" s="101">
        <v>77366</v>
      </c>
      <c r="M33" s="101">
        <v>189211</v>
      </c>
      <c r="N33" s="101">
        <v>117456</v>
      </c>
      <c r="O33" s="101">
        <v>72257</v>
      </c>
      <c r="P33" s="59">
        <v>220203</v>
      </c>
      <c r="Q33" s="101">
        <f>SUM(C33:P33)</f>
        <v>1542461</v>
      </c>
    </row>
    <row r="34" spans="1:17" x14ac:dyDescent="0.25">
      <c r="A34" s="383"/>
      <c r="B34" s="61" t="s">
        <v>41</v>
      </c>
      <c r="C34" s="62">
        <v>8.7092614302461904</v>
      </c>
      <c r="D34" s="62">
        <v>10.014475423248699</v>
      </c>
      <c r="E34" s="62">
        <v>6.9311254087121599</v>
      </c>
      <c r="F34" s="62">
        <v>12.4689835575485</v>
      </c>
      <c r="G34" s="62">
        <v>12.069930069930001</v>
      </c>
      <c r="H34" s="62">
        <v>7.6496460669689004</v>
      </c>
      <c r="I34" s="62">
        <v>15.139671170437801</v>
      </c>
      <c r="J34" s="62">
        <v>9.94562018220042</v>
      </c>
      <c r="K34" s="62">
        <v>11.754907233127099</v>
      </c>
      <c r="L34" s="62">
        <v>10.421066810344801</v>
      </c>
      <c r="M34" s="62">
        <v>10.3922117866754</v>
      </c>
      <c r="N34" s="62">
        <v>11.315606936416099</v>
      </c>
      <c r="O34" s="62">
        <v>8.6951865222623308</v>
      </c>
      <c r="P34" s="63">
        <v>10.7494752257749</v>
      </c>
      <c r="Q34" s="62">
        <v>10.1297095310334</v>
      </c>
    </row>
    <row r="35" spans="1:17" x14ac:dyDescent="0.25">
      <c r="A35" s="382" t="s">
        <v>79</v>
      </c>
      <c r="B35" s="60" t="s">
        <v>67</v>
      </c>
      <c r="C35" s="101">
        <v>26440</v>
      </c>
      <c r="D35" s="101">
        <v>19353</v>
      </c>
      <c r="E35" s="101">
        <v>10967</v>
      </c>
      <c r="F35" s="101">
        <v>9180</v>
      </c>
      <c r="G35" s="101">
        <v>4352</v>
      </c>
      <c r="H35" s="101">
        <v>12424</v>
      </c>
      <c r="I35" s="101">
        <v>7016</v>
      </c>
      <c r="J35" s="101">
        <v>9217</v>
      </c>
      <c r="K35" s="101">
        <v>7125</v>
      </c>
      <c r="L35" s="101">
        <v>8642</v>
      </c>
      <c r="M35" s="101">
        <v>23093</v>
      </c>
      <c r="N35" s="101">
        <v>12525</v>
      </c>
      <c r="O35" s="101">
        <v>10676</v>
      </c>
      <c r="P35" s="59">
        <v>22159</v>
      </c>
      <c r="Q35" s="101">
        <f>SUM(C35:P35)</f>
        <v>183169</v>
      </c>
    </row>
    <row r="36" spans="1:17" x14ac:dyDescent="0.25">
      <c r="A36" s="382"/>
      <c r="B36" s="60" t="s">
        <v>68</v>
      </c>
      <c r="C36" s="101">
        <v>152875</v>
      </c>
      <c r="D36" s="101">
        <v>99612</v>
      </c>
      <c r="E36" s="101">
        <v>58444</v>
      </c>
      <c r="F36" s="101">
        <v>60335</v>
      </c>
      <c r="G36" s="101">
        <v>29901</v>
      </c>
      <c r="H36" s="101">
        <v>71922</v>
      </c>
      <c r="I36" s="101">
        <v>40566</v>
      </c>
      <c r="J36" s="101">
        <v>66177</v>
      </c>
      <c r="K36" s="101">
        <v>42347</v>
      </c>
      <c r="L36" s="101">
        <v>49311</v>
      </c>
      <c r="M36" s="101">
        <v>143964</v>
      </c>
      <c r="N36" s="101">
        <v>71595</v>
      </c>
      <c r="O36" s="101">
        <v>64626</v>
      </c>
      <c r="P36" s="59">
        <v>129481</v>
      </c>
      <c r="Q36" s="101">
        <f>SUM(C36:P36)</f>
        <v>1081156</v>
      </c>
    </row>
    <row r="37" spans="1:17" x14ac:dyDescent="0.25">
      <c r="A37" s="383"/>
      <c r="B37" s="61" t="s">
        <v>41</v>
      </c>
      <c r="C37" s="62">
        <v>5.7819591527987901</v>
      </c>
      <c r="D37" s="62">
        <v>5.1471089753526504</v>
      </c>
      <c r="E37" s="62">
        <v>5.3290781435214702</v>
      </c>
      <c r="F37" s="62">
        <v>6.5724400871459698</v>
      </c>
      <c r="G37" s="62">
        <v>6.8706341911764701</v>
      </c>
      <c r="H37" s="62">
        <v>5.7889568576947799</v>
      </c>
      <c r="I37" s="62">
        <v>5.7819270239452596</v>
      </c>
      <c r="J37" s="62">
        <v>7.1798849951177104</v>
      </c>
      <c r="K37" s="62">
        <v>5.9434385964912204</v>
      </c>
      <c r="L37" s="62">
        <v>5.7059708400833102</v>
      </c>
      <c r="M37" s="62">
        <v>6.2340969124842998</v>
      </c>
      <c r="N37" s="62">
        <v>5.7161676646706496</v>
      </c>
      <c r="O37" s="62">
        <v>6.0533907830648097</v>
      </c>
      <c r="P37" s="63">
        <v>5.8432691005911801</v>
      </c>
      <c r="Q37" s="62">
        <v>5.9025053366017097</v>
      </c>
    </row>
    <row r="38" spans="1:17" x14ac:dyDescent="0.25">
      <c r="A38" s="382" t="s">
        <v>80</v>
      </c>
      <c r="B38" s="60" t="s">
        <v>67</v>
      </c>
      <c r="C38" s="101">
        <v>2588</v>
      </c>
      <c r="D38" s="101">
        <v>1835</v>
      </c>
      <c r="E38" s="101">
        <v>1296</v>
      </c>
      <c r="F38" s="101">
        <v>1091</v>
      </c>
      <c r="G38" s="101">
        <v>601</v>
      </c>
      <c r="H38" s="101">
        <v>1905</v>
      </c>
      <c r="I38" s="101">
        <v>776</v>
      </c>
      <c r="J38" s="101">
        <v>885</v>
      </c>
      <c r="K38" s="101">
        <v>625</v>
      </c>
      <c r="L38" s="101">
        <v>1311</v>
      </c>
      <c r="M38" s="101">
        <v>3307</v>
      </c>
      <c r="N38" s="101">
        <v>1813</v>
      </c>
      <c r="O38" s="101">
        <v>1019</v>
      </c>
      <c r="P38" s="59">
        <v>2563</v>
      </c>
      <c r="Q38" s="101">
        <f>SUM(C38:P38)</f>
        <v>21615</v>
      </c>
    </row>
    <row r="39" spans="1:17" x14ac:dyDescent="0.25">
      <c r="A39" s="382"/>
      <c r="B39" s="60" t="s">
        <v>68</v>
      </c>
      <c r="C39" s="101">
        <v>20363</v>
      </c>
      <c r="D39" s="101">
        <v>18628</v>
      </c>
      <c r="E39" s="101">
        <v>11024</v>
      </c>
      <c r="F39" s="101">
        <v>11653</v>
      </c>
      <c r="G39" s="101">
        <v>4862</v>
      </c>
      <c r="H39" s="101">
        <v>17779</v>
      </c>
      <c r="I39" s="101">
        <v>9735</v>
      </c>
      <c r="J39" s="101">
        <v>11333</v>
      </c>
      <c r="K39" s="101">
        <v>7393</v>
      </c>
      <c r="L39" s="101">
        <v>12561</v>
      </c>
      <c r="M39" s="101">
        <v>32234</v>
      </c>
      <c r="N39" s="101">
        <v>17792</v>
      </c>
      <c r="O39" s="101">
        <v>11874</v>
      </c>
      <c r="P39" s="59">
        <v>25767</v>
      </c>
      <c r="Q39" s="101">
        <f>SUM(C39:P39)</f>
        <v>212998</v>
      </c>
    </row>
    <row r="40" spans="1:17" x14ac:dyDescent="0.25">
      <c r="A40" s="383"/>
      <c r="B40" s="61" t="s">
        <v>41</v>
      </c>
      <c r="C40" s="62">
        <v>7.8682380216383301</v>
      </c>
      <c r="D40" s="62">
        <v>10.151498637602099</v>
      </c>
      <c r="E40" s="62">
        <v>8.5061728395061706</v>
      </c>
      <c r="F40" s="62">
        <v>10.6810265811182</v>
      </c>
      <c r="G40" s="62">
        <v>8.0898502495840194</v>
      </c>
      <c r="H40" s="62">
        <v>9.3328083989501298</v>
      </c>
      <c r="I40" s="62">
        <v>12.545103092783499</v>
      </c>
      <c r="J40" s="62">
        <v>12.8056497175141</v>
      </c>
      <c r="K40" s="62">
        <v>11.828799999999999</v>
      </c>
      <c r="L40" s="62">
        <v>9.5812356979404996</v>
      </c>
      <c r="M40" s="62">
        <v>9.7472029029331697</v>
      </c>
      <c r="N40" s="62">
        <v>9.8135686707115202</v>
      </c>
      <c r="O40" s="62">
        <v>11.652600588812501</v>
      </c>
      <c r="P40" s="63">
        <v>10.0534529847834</v>
      </c>
      <c r="Q40" s="62">
        <v>9.8541753411982391</v>
      </c>
    </row>
    <row r="41" spans="1:17" x14ac:dyDescent="0.25">
      <c r="A41" s="382" t="s">
        <v>81</v>
      </c>
      <c r="B41" s="60" t="s">
        <v>67</v>
      </c>
      <c r="C41" s="101">
        <v>24113</v>
      </c>
      <c r="D41" s="101">
        <v>17105</v>
      </c>
      <c r="E41" s="101">
        <v>8677</v>
      </c>
      <c r="F41" s="101">
        <v>5814</v>
      </c>
      <c r="G41" s="101">
        <v>2240</v>
      </c>
      <c r="H41" s="101">
        <v>11367</v>
      </c>
      <c r="I41" s="101">
        <v>7916</v>
      </c>
      <c r="J41" s="101">
        <v>9195</v>
      </c>
      <c r="K41" s="101">
        <v>6058</v>
      </c>
      <c r="L41" s="101">
        <v>7925</v>
      </c>
      <c r="M41" s="101">
        <v>17006</v>
      </c>
      <c r="N41" s="101">
        <v>11839</v>
      </c>
      <c r="O41" s="101">
        <v>7688</v>
      </c>
      <c r="P41" s="59">
        <v>18502</v>
      </c>
      <c r="Q41" s="101">
        <f>SUM(C41:P41)</f>
        <v>155445</v>
      </c>
    </row>
    <row r="42" spans="1:17" x14ac:dyDescent="0.25">
      <c r="A42" s="382"/>
      <c r="B42" s="60" t="s">
        <v>68</v>
      </c>
      <c r="C42" s="101">
        <v>179020</v>
      </c>
      <c r="D42" s="101">
        <v>188296</v>
      </c>
      <c r="E42" s="101">
        <v>53359</v>
      </c>
      <c r="F42" s="101">
        <v>68176</v>
      </c>
      <c r="G42" s="101">
        <v>20684</v>
      </c>
      <c r="H42" s="101">
        <v>87044</v>
      </c>
      <c r="I42" s="101">
        <v>45143</v>
      </c>
      <c r="J42" s="101">
        <v>109308</v>
      </c>
      <c r="K42" s="101">
        <v>94990</v>
      </c>
      <c r="L42" s="101">
        <v>52515</v>
      </c>
      <c r="M42" s="101">
        <v>136698</v>
      </c>
      <c r="N42" s="101">
        <v>85787</v>
      </c>
      <c r="O42" s="101">
        <v>61211</v>
      </c>
      <c r="P42" s="59">
        <v>195592</v>
      </c>
      <c r="Q42" s="101">
        <f>SUM(C42:P42)</f>
        <v>1377823</v>
      </c>
    </row>
    <row r="43" spans="1:17" x14ac:dyDescent="0.25">
      <c r="A43" s="383"/>
      <c r="B43" s="61" t="s">
        <v>41</v>
      </c>
      <c r="C43" s="62">
        <v>7.4242110065110101</v>
      </c>
      <c r="D43" s="62">
        <v>11.0082432037415</v>
      </c>
      <c r="E43" s="62">
        <v>6.1494756252160796</v>
      </c>
      <c r="F43" s="62">
        <v>11.7261781905744</v>
      </c>
      <c r="G43" s="62">
        <v>9.2339285714285708</v>
      </c>
      <c r="H43" s="62">
        <v>7.6576053488167499</v>
      </c>
      <c r="I43" s="62">
        <v>5.7027539161192502</v>
      </c>
      <c r="J43" s="62">
        <v>11.887765089722601</v>
      </c>
      <c r="K43" s="62">
        <v>15.680092439749</v>
      </c>
      <c r="L43" s="62">
        <v>6.6264984227129302</v>
      </c>
      <c r="M43" s="62">
        <v>8.0382218040691509</v>
      </c>
      <c r="N43" s="62">
        <v>7.2461356533490999</v>
      </c>
      <c r="O43" s="62">
        <v>7.9618886576482799</v>
      </c>
      <c r="P43" s="63">
        <v>10.5713976867365</v>
      </c>
      <c r="Q43" s="62">
        <v>8.8637331532053096</v>
      </c>
    </row>
    <row r="44" spans="1:17" x14ac:dyDescent="0.25">
      <c r="A44" s="382" t="s">
        <v>82</v>
      </c>
      <c r="B44" s="60" t="s">
        <v>67</v>
      </c>
      <c r="C44" s="101">
        <v>24630</v>
      </c>
      <c r="D44" s="101">
        <v>18604</v>
      </c>
      <c r="E44" s="101">
        <v>10074</v>
      </c>
      <c r="F44" s="101">
        <v>8651</v>
      </c>
      <c r="G44" s="101">
        <v>3937</v>
      </c>
      <c r="H44" s="101">
        <v>13472</v>
      </c>
      <c r="I44" s="101">
        <v>6598</v>
      </c>
      <c r="J44" s="101">
        <v>8624</v>
      </c>
      <c r="K44" s="101">
        <v>5581</v>
      </c>
      <c r="L44" s="101">
        <v>7632</v>
      </c>
      <c r="M44" s="101">
        <v>18327</v>
      </c>
      <c r="N44" s="101">
        <v>10298</v>
      </c>
      <c r="O44" s="101">
        <v>8342</v>
      </c>
      <c r="P44" s="59">
        <v>17162</v>
      </c>
      <c r="Q44" s="101">
        <f>SUM(C44:P44)</f>
        <v>161932</v>
      </c>
    </row>
    <row r="45" spans="1:17" x14ac:dyDescent="0.25">
      <c r="A45" s="382"/>
      <c r="B45" s="60" t="s">
        <v>68</v>
      </c>
      <c r="C45" s="101">
        <v>118379</v>
      </c>
      <c r="D45" s="101">
        <v>95680</v>
      </c>
      <c r="E45" s="101">
        <v>47657</v>
      </c>
      <c r="F45" s="101">
        <v>49566</v>
      </c>
      <c r="G45" s="101">
        <v>20409</v>
      </c>
      <c r="H45" s="101">
        <v>58166</v>
      </c>
      <c r="I45" s="101">
        <v>33826</v>
      </c>
      <c r="J45" s="101">
        <v>47083</v>
      </c>
      <c r="K45" s="101">
        <v>32260</v>
      </c>
      <c r="L45" s="101">
        <v>39624</v>
      </c>
      <c r="M45" s="101">
        <v>109580</v>
      </c>
      <c r="N45" s="101">
        <v>58504</v>
      </c>
      <c r="O45" s="101">
        <v>45865</v>
      </c>
      <c r="P45" s="59">
        <v>99772</v>
      </c>
      <c r="Q45" s="101">
        <f>SUM(C45:P45)</f>
        <v>856371</v>
      </c>
    </row>
    <row r="46" spans="1:17" x14ac:dyDescent="0.25">
      <c r="A46" s="383"/>
      <c r="B46" s="61" t="s">
        <v>41</v>
      </c>
      <c r="C46" s="62">
        <v>4.8062931384490399</v>
      </c>
      <c r="D46" s="62">
        <v>5.1429800043001501</v>
      </c>
      <c r="E46" s="62">
        <v>4.7306928727417104</v>
      </c>
      <c r="F46" s="62">
        <v>5.7295110391862201</v>
      </c>
      <c r="G46" s="62">
        <v>5.1838963677927303</v>
      </c>
      <c r="H46" s="62">
        <v>4.31754750593824</v>
      </c>
      <c r="I46" s="62">
        <v>5.1267050621400401</v>
      </c>
      <c r="J46" s="62">
        <v>5.4595315398886797</v>
      </c>
      <c r="K46" s="62">
        <v>5.78032610643253</v>
      </c>
      <c r="L46" s="62">
        <v>5.1918238993710597</v>
      </c>
      <c r="M46" s="62">
        <v>5.9791564358596601</v>
      </c>
      <c r="N46" s="62">
        <v>5.6811031268207399</v>
      </c>
      <c r="O46" s="62">
        <v>5.4980819947254798</v>
      </c>
      <c r="P46" s="63">
        <v>5.8135415452744397</v>
      </c>
      <c r="Q46" s="62">
        <v>5.2884605883951199</v>
      </c>
    </row>
    <row r="47" spans="1:17" x14ac:dyDescent="0.25">
      <c r="A47" s="382" t="s">
        <v>84</v>
      </c>
      <c r="B47" s="60" t="s">
        <v>67</v>
      </c>
      <c r="C47" s="101">
        <v>21602</v>
      </c>
      <c r="D47" s="101">
        <v>15056</v>
      </c>
      <c r="E47" s="101">
        <v>8006</v>
      </c>
      <c r="F47" s="101">
        <v>6971</v>
      </c>
      <c r="G47" s="101">
        <v>2802</v>
      </c>
      <c r="H47" s="101">
        <v>9450</v>
      </c>
      <c r="I47" s="101">
        <v>5286</v>
      </c>
      <c r="J47" s="101">
        <v>6484</v>
      </c>
      <c r="K47" s="101">
        <v>4718</v>
      </c>
      <c r="L47" s="101">
        <v>6034</v>
      </c>
      <c r="M47" s="101">
        <v>15384</v>
      </c>
      <c r="N47" s="101">
        <v>7565</v>
      </c>
      <c r="O47" s="101">
        <v>7160</v>
      </c>
      <c r="P47" s="59">
        <v>14283</v>
      </c>
      <c r="Q47" s="101">
        <f>SUM(C47:P47)</f>
        <v>130801</v>
      </c>
    </row>
    <row r="48" spans="1:17" x14ac:dyDescent="0.25">
      <c r="A48" s="382"/>
      <c r="B48" s="60" t="s">
        <v>68</v>
      </c>
      <c r="C48" s="101">
        <v>88147</v>
      </c>
      <c r="D48" s="101">
        <v>53001</v>
      </c>
      <c r="E48" s="101">
        <v>31259</v>
      </c>
      <c r="F48" s="101">
        <v>27473</v>
      </c>
      <c r="G48" s="101">
        <v>10029</v>
      </c>
      <c r="H48" s="101">
        <v>37623</v>
      </c>
      <c r="I48" s="101">
        <v>19001</v>
      </c>
      <c r="J48" s="101">
        <v>25017</v>
      </c>
      <c r="K48" s="101">
        <v>19038</v>
      </c>
      <c r="L48" s="101">
        <v>24128</v>
      </c>
      <c r="M48" s="101">
        <v>51520</v>
      </c>
      <c r="N48" s="101">
        <v>26933</v>
      </c>
      <c r="O48" s="101">
        <v>26369</v>
      </c>
      <c r="P48" s="59">
        <v>50150</v>
      </c>
      <c r="Q48" s="101">
        <f>SUM(C48:P48)</f>
        <v>489688</v>
      </c>
    </row>
    <row r="49" spans="1:17" x14ac:dyDescent="0.25">
      <c r="A49" s="383"/>
      <c r="B49" s="61" t="s">
        <v>41</v>
      </c>
      <c r="C49" s="62">
        <v>4.0805018053883897</v>
      </c>
      <c r="D49" s="62">
        <v>3.5202577045696</v>
      </c>
      <c r="E49" s="62">
        <v>3.9044466650012399</v>
      </c>
      <c r="F49" s="62">
        <v>3.9410414574666399</v>
      </c>
      <c r="G49" s="62">
        <v>3.5792291220556698</v>
      </c>
      <c r="H49" s="62">
        <v>3.9812698412698402</v>
      </c>
      <c r="I49" s="62">
        <v>3.5945894816496402</v>
      </c>
      <c r="J49" s="62">
        <v>3.85826650215916</v>
      </c>
      <c r="K49" s="62">
        <v>4.0351844001695598</v>
      </c>
      <c r="L49" s="62">
        <v>3.99867417964865</v>
      </c>
      <c r="M49" s="62">
        <v>3.3489339573582901</v>
      </c>
      <c r="N49" s="62">
        <v>3.56021150033046</v>
      </c>
      <c r="O49" s="62">
        <v>3.68282122905027</v>
      </c>
      <c r="P49" s="63">
        <v>3.5111671217531302</v>
      </c>
      <c r="Q49" s="62">
        <v>3.7437634268851099</v>
      </c>
    </row>
    <row r="50" spans="1:17" x14ac:dyDescent="0.25">
      <c r="A50" s="382" t="s">
        <v>85</v>
      </c>
      <c r="B50" s="60" t="s">
        <v>67</v>
      </c>
      <c r="C50" s="101">
        <v>655</v>
      </c>
      <c r="D50" s="101">
        <v>268</v>
      </c>
      <c r="E50" s="101">
        <v>424</v>
      </c>
      <c r="F50" s="101">
        <v>115</v>
      </c>
      <c r="G50" s="101">
        <v>55</v>
      </c>
      <c r="H50" s="101">
        <v>296</v>
      </c>
      <c r="I50" s="101">
        <v>98</v>
      </c>
      <c r="J50" s="101">
        <v>218</v>
      </c>
      <c r="K50" s="101">
        <v>274</v>
      </c>
      <c r="L50" s="101">
        <v>122</v>
      </c>
      <c r="M50" s="101">
        <v>275</v>
      </c>
      <c r="N50" s="101">
        <v>339</v>
      </c>
      <c r="O50" s="101">
        <v>150</v>
      </c>
      <c r="P50" s="59">
        <v>458</v>
      </c>
      <c r="Q50" s="101">
        <f>SUM(C50:P50)</f>
        <v>3747</v>
      </c>
    </row>
    <row r="51" spans="1:17" x14ac:dyDescent="0.25">
      <c r="A51" s="382"/>
      <c r="B51" s="60" t="s">
        <v>68</v>
      </c>
      <c r="C51" s="101">
        <v>6188</v>
      </c>
      <c r="D51" s="101">
        <v>2918</v>
      </c>
      <c r="E51" s="101">
        <v>3561</v>
      </c>
      <c r="F51" s="101">
        <v>1328</v>
      </c>
      <c r="G51" s="101">
        <v>645</v>
      </c>
      <c r="H51" s="101">
        <v>3355</v>
      </c>
      <c r="I51" s="101">
        <v>934</v>
      </c>
      <c r="J51" s="101">
        <v>3091</v>
      </c>
      <c r="K51" s="101">
        <v>2425</v>
      </c>
      <c r="L51" s="101">
        <v>1082</v>
      </c>
      <c r="M51" s="101">
        <v>2190</v>
      </c>
      <c r="N51" s="101">
        <v>3976</v>
      </c>
      <c r="O51" s="101">
        <v>1214</v>
      </c>
      <c r="P51" s="59">
        <v>3784</v>
      </c>
      <c r="Q51" s="101">
        <f>SUM(C51:P51)</f>
        <v>36691</v>
      </c>
    </row>
    <row r="52" spans="1:17" x14ac:dyDescent="0.25">
      <c r="A52" s="383"/>
      <c r="B52" s="61" t="s">
        <v>41</v>
      </c>
      <c r="C52" s="62">
        <v>9.4473282442748001</v>
      </c>
      <c r="D52" s="62">
        <v>10.8880597014925</v>
      </c>
      <c r="E52" s="62">
        <v>8.3985849056603694</v>
      </c>
      <c r="F52" s="62">
        <v>11.547826086956499</v>
      </c>
      <c r="G52" s="62">
        <v>11.7272727272727</v>
      </c>
      <c r="H52" s="62">
        <v>11.334459459459399</v>
      </c>
      <c r="I52" s="62">
        <v>9.5306122448979593</v>
      </c>
      <c r="J52" s="62">
        <v>14.178899082568799</v>
      </c>
      <c r="K52" s="62">
        <v>8.8503649635036492</v>
      </c>
      <c r="L52" s="62">
        <v>8.8688524590163897</v>
      </c>
      <c r="M52" s="62">
        <v>7.9636363636363603</v>
      </c>
      <c r="N52" s="62">
        <v>11.728613569321499</v>
      </c>
      <c r="O52" s="62">
        <v>8.0933333333333302</v>
      </c>
      <c r="P52" s="63">
        <v>8.2620087336244499</v>
      </c>
      <c r="Q52" s="62">
        <v>9.7921003469442205</v>
      </c>
    </row>
    <row r="53" spans="1:17" x14ac:dyDescent="0.25">
      <c r="A53" s="382" t="s">
        <v>86</v>
      </c>
      <c r="B53" s="60" t="s">
        <v>67</v>
      </c>
      <c r="C53" s="101">
        <v>4445</v>
      </c>
      <c r="D53" s="101">
        <v>284</v>
      </c>
      <c r="E53" s="101">
        <v>357</v>
      </c>
      <c r="F53" s="101">
        <v>305</v>
      </c>
      <c r="G53" s="101">
        <v>72</v>
      </c>
      <c r="H53" s="101">
        <v>362</v>
      </c>
      <c r="I53" s="101">
        <v>296</v>
      </c>
      <c r="J53" s="101">
        <v>701</v>
      </c>
      <c r="K53" s="101">
        <v>261</v>
      </c>
      <c r="L53" s="101">
        <v>164</v>
      </c>
      <c r="M53" s="101">
        <v>1715</v>
      </c>
      <c r="N53" s="101">
        <v>618</v>
      </c>
      <c r="O53" s="101">
        <v>185</v>
      </c>
      <c r="P53" s="59">
        <v>876</v>
      </c>
      <c r="Q53" s="101">
        <f>SUM(C53:P53)</f>
        <v>10641</v>
      </c>
    </row>
    <row r="54" spans="1:17" x14ac:dyDescent="0.25">
      <c r="A54" s="382"/>
      <c r="B54" s="60" t="s">
        <v>68</v>
      </c>
      <c r="C54" s="101">
        <v>25175</v>
      </c>
      <c r="D54" s="101">
        <v>1259</v>
      </c>
      <c r="E54" s="101">
        <v>1393</v>
      </c>
      <c r="F54" s="101">
        <v>1439</v>
      </c>
      <c r="G54" s="101">
        <v>237</v>
      </c>
      <c r="H54" s="101">
        <v>1603</v>
      </c>
      <c r="I54" s="101">
        <v>590</v>
      </c>
      <c r="J54" s="101">
        <v>4594</v>
      </c>
      <c r="K54" s="101">
        <v>2784</v>
      </c>
      <c r="L54" s="101">
        <v>478</v>
      </c>
      <c r="M54" s="101">
        <v>7565</v>
      </c>
      <c r="N54" s="101">
        <v>2936</v>
      </c>
      <c r="O54" s="101">
        <v>395</v>
      </c>
      <c r="P54" s="59">
        <v>3579</v>
      </c>
      <c r="Q54" s="101">
        <f>SUM(C54:P54)</f>
        <v>54027</v>
      </c>
    </row>
    <row r="55" spans="1:17" x14ac:dyDescent="0.25">
      <c r="A55" s="383"/>
      <c r="B55" s="61" t="s">
        <v>41</v>
      </c>
      <c r="C55" s="62">
        <v>5.6636670416197896</v>
      </c>
      <c r="D55" s="62">
        <v>4.4330985915492898</v>
      </c>
      <c r="E55" s="62">
        <v>3.9019607843137201</v>
      </c>
      <c r="F55" s="62">
        <v>4.7180327868852396</v>
      </c>
      <c r="G55" s="62">
        <v>3.2916666666666599</v>
      </c>
      <c r="H55" s="62">
        <v>4.4281767955801099</v>
      </c>
      <c r="I55" s="62">
        <v>1.9932432432432401</v>
      </c>
      <c r="J55" s="62">
        <v>6.5534950071326596</v>
      </c>
      <c r="K55" s="62">
        <v>10.6666666666666</v>
      </c>
      <c r="L55" s="62">
        <v>2.9146341463414598</v>
      </c>
      <c r="M55" s="62">
        <v>4.4110787172011596</v>
      </c>
      <c r="N55" s="62">
        <v>4.7508090614886704</v>
      </c>
      <c r="O55" s="62">
        <v>2.1351351351351302</v>
      </c>
      <c r="P55" s="63">
        <v>4.0856164383561602</v>
      </c>
      <c r="Q55" s="62">
        <v>5.07724837891175</v>
      </c>
    </row>
    <row r="56" spans="1:17" x14ac:dyDescent="0.25">
      <c r="A56" s="382" t="s">
        <v>87</v>
      </c>
      <c r="B56" s="60" t="s">
        <v>67</v>
      </c>
      <c r="C56" s="101">
        <v>5978</v>
      </c>
      <c r="D56" s="101">
        <v>5612</v>
      </c>
      <c r="E56" s="101">
        <v>3586</v>
      </c>
      <c r="F56" s="101">
        <v>2857</v>
      </c>
      <c r="G56" s="101">
        <v>1569</v>
      </c>
      <c r="H56" s="101">
        <v>5671</v>
      </c>
      <c r="I56" s="101">
        <v>2536</v>
      </c>
      <c r="J56" s="101">
        <v>2518</v>
      </c>
      <c r="K56" s="101">
        <v>2300</v>
      </c>
      <c r="L56" s="101">
        <v>3708</v>
      </c>
      <c r="M56" s="101">
        <v>5567</v>
      </c>
      <c r="N56" s="101">
        <v>3167</v>
      </c>
      <c r="O56" s="101">
        <v>2223</v>
      </c>
      <c r="P56" s="59">
        <v>5441</v>
      </c>
      <c r="Q56" s="101">
        <f>SUM(C56:P56)</f>
        <v>52733</v>
      </c>
    </row>
    <row r="57" spans="1:17" x14ac:dyDescent="0.25">
      <c r="A57" s="382"/>
      <c r="B57" s="60" t="s">
        <v>68</v>
      </c>
      <c r="C57" s="101">
        <v>47753</v>
      </c>
      <c r="D57" s="101">
        <v>60459</v>
      </c>
      <c r="E57" s="101">
        <v>15254</v>
      </c>
      <c r="F57" s="101">
        <v>13340</v>
      </c>
      <c r="G57" s="101">
        <v>7110</v>
      </c>
      <c r="H57" s="101">
        <v>28653</v>
      </c>
      <c r="I57" s="101">
        <v>14265</v>
      </c>
      <c r="J57" s="101">
        <v>18293</v>
      </c>
      <c r="K57" s="101">
        <v>32517</v>
      </c>
      <c r="L57" s="101">
        <v>33030</v>
      </c>
      <c r="M57" s="101">
        <v>30218</v>
      </c>
      <c r="N57" s="101">
        <v>12731</v>
      </c>
      <c r="O57" s="101">
        <v>9860</v>
      </c>
      <c r="P57" s="59">
        <v>27131</v>
      </c>
      <c r="Q57" s="101">
        <f>SUM(C57:P57)</f>
        <v>350614</v>
      </c>
    </row>
    <row r="58" spans="1:17" x14ac:dyDescent="0.25">
      <c r="A58" s="383"/>
      <c r="B58" s="61" t="s">
        <v>41</v>
      </c>
      <c r="C58" s="62">
        <v>7.9881231180996899</v>
      </c>
      <c r="D58" s="62">
        <v>10.773164647184601</v>
      </c>
      <c r="E58" s="62">
        <v>4.2537646402676996</v>
      </c>
      <c r="F58" s="62">
        <v>4.6692334616730804</v>
      </c>
      <c r="G58" s="62">
        <v>4.53154875717017</v>
      </c>
      <c r="H58" s="62">
        <v>5.0525480514900298</v>
      </c>
      <c r="I58" s="62">
        <v>5.625</v>
      </c>
      <c r="J58" s="62">
        <v>7.2648927720412999</v>
      </c>
      <c r="K58" s="62">
        <v>14.137826086956499</v>
      </c>
      <c r="L58" s="62">
        <v>8.9077669902912593</v>
      </c>
      <c r="M58" s="62">
        <v>5.4280582001077704</v>
      </c>
      <c r="N58" s="62">
        <v>4.0198926428796904</v>
      </c>
      <c r="O58" s="62">
        <v>4.4354475933423299</v>
      </c>
      <c r="P58" s="63">
        <v>4.9863995589046102</v>
      </c>
      <c r="Q58" s="62">
        <v>6.6488536589990996</v>
      </c>
    </row>
    <row r="59" spans="1:17" x14ac:dyDescent="0.25">
      <c r="A59" s="382" t="s">
        <v>83</v>
      </c>
      <c r="B59" s="60" t="s">
        <v>67</v>
      </c>
      <c r="C59" s="101">
        <v>22918</v>
      </c>
      <c r="D59" s="101">
        <v>15389</v>
      </c>
      <c r="E59" s="101">
        <v>12894</v>
      </c>
      <c r="F59" s="101">
        <v>8655</v>
      </c>
      <c r="G59" s="101">
        <v>4615</v>
      </c>
      <c r="H59" s="101">
        <v>14062</v>
      </c>
      <c r="I59" s="101">
        <v>8960</v>
      </c>
      <c r="J59" s="101">
        <v>9901</v>
      </c>
      <c r="K59" s="101">
        <v>8523</v>
      </c>
      <c r="L59" s="101">
        <v>8814</v>
      </c>
      <c r="M59" s="101">
        <v>22823</v>
      </c>
      <c r="N59" s="101">
        <v>11704</v>
      </c>
      <c r="O59" s="101">
        <v>10655</v>
      </c>
      <c r="P59" s="59">
        <v>20885</v>
      </c>
      <c r="Q59" s="101">
        <f>SUM(C59:P59)</f>
        <v>180798</v>
      </c>
    </row>
    <row r="60" spans="1:17" x14ac:dyDescent="0.25">
      <c r="A60" s="382"/>
      <c r="B60" s="60" t="s">
        <v>68</v>
      </c>
      <c r="C60" s="101">
        <v>219665</v>
      </c>
      <c r="D60" s="101">
        <v>175067</v>
      </c>
      <c r="E60" s="101">
        <v>82939</v>
      </c>
      <c r="F60" s="101">
        <v>104163</v>
      </c>
      <c r="G60" s="101">
        <v>51210</v>
      </c>
      <c r="H60" s="101">
        <v>133092</v>
      </c>
      <c r="I60" s="101">
        <v>74505</v>
      </c>
      <c r="J60" s="101">
        <v>133059</v>
      </c>
      <c r="K60" s="101">
        <v>87052</v>
      </c>
      <c r="L60" s="101">
        <v>75748</v>
      </c>
      <c r="M60" s="101">
        <v>194587</v>
      </c>
      <c r="N60" s="101">
        <v>108357</v>
      </c>
      <c r="O60" s="101">
        <v>92130</v>
      </c>
      <c r="P60" s="59">
        <v>209173</v>
      </c>
      <c r="Q60" s="101">
        <f>SUM(C60:P60)</f>
        <v>1740747</v>
      </c>
    </row>
    <row r="61" spans="1:17" x14ac:dyDescent="0.25">
      <c r="A61" s="383"/>
      <c r="B61" s="61" t="s">
        <v>41</v>
      </c>
      <c r="C61" s="62">
        <v>9.5848241556854799</v>
      </c>
      <c r="D61" s="62">
        <v>11.376112807849699</v>
      </c>
      <c r="E61" s="62">
        <v>6.4323716457266897</v>
      </c>
      <c r="F61" s="62">
        <v>12.035008665511199</v>
      </c>
      <c r="G61" s="62">
        <v>11.096424702058499</v>
      </c>
      <c r="H61" s="62">
        <v>9.4646565211207498</v>
      </c>
      <c r="I61" s="62">
        <v>8.3152901785714199</v>
      </c>
      <c r="J61" s="62">
        <v>13.4389455610544</v>
      </c>
      <c r="K61" s="62">
        <v>10.213774492549501</v>
      </c>
      <c r="L61" s="62">
        <v>8.5940549126389794</v>
      </c>
      <c r="M61" s="62">
        <v>8.5259168382771708</v>
      </c>
      <c r="N61" s="62">
        <v>9.2581168831168803</v>
      </c>
      <c r="O61" s="62">
        <v>8.6466447677146796</v>
      </c>
      <c r="P61" s="63">
        <v>10.0154656451999</v>
      </c>
      <c r="Q61" s="62">
        <v>9.6281319483622596</v>
      </c>
    </row>
    <row r="62" spans="1:17" x14ac:dyDescent="0.25">
      <c r="A62" s="382" t="s">
        <v>88</v>
      </c>
      <c r="B62" s="60" t="s">
        <v>67</v>
      </c>
      <c r="C62" s="101">
        <v>32377</v>
      </c>
      <c r="D62" s="101">
        <v>21683</v>
      </c>
      <c r="E62" s="101">
        <v>11636</v>
      </c>
      <c r="F62" s="101">
        <v>9188</v>
      </c>
      <c r="G62" s="101">
        <v>4617</v>
      </c>
      <c r="H62" s="101">
        <v>13316</v>
      </c>
      <c r="I62" s="101">
        <v>7920</v>
      </c>
      <c r="J62" s="101">
        <v>9736</v>
      </c>
      <c r="K62" s="101">
        <v>9135</v>
      </c>
      <c r="L62" s="101">
        <v>8572</v>
      </c>
      <c r="M62" s="101">
        <v>22650</v>
      </c>
      <c r="N62" s="101">
        <v>9716</v>
      </c>
      <c r="O62" s="101">
        <v>8917</v>
      </c>
      <c r="P62" s="59">
        <v>23360</v>
      </c>
      <c r="Q62" s="101">
        <f>SUM(C62:P62)</f>
        <v>192823</v>
      </c>
    </row>
    <row r="63" spans="1:17" x14ac:dyDescent="0.25">
      <c r="A63" s="382"/>
      <c r="B63" s="60" t="s">
        <v>68</v>
      </c>
      <c r="C63" s="101">
        <v>277101</v>
      </c>
      <c r="D63" s="101">
        <v>181910</v>
      </c>
      <c r="E63" s="101">
        <v>118321</v>
      </c>
      <c r="F63" s="101">
        <v>69298</v>
      </c>
      <c r="G63" s="101">
        <v>40479</v>
      </c>
      <c r="H63" s="101">
        <v>107639</v>
      </c>
      <c r="I63" s="101">
        <v>46973</v>
      </c>
      <c r="J63" s="101">
        <v>91740</v>
      </c>
      <c r="K63" s="101">
        <v>147440</v>
      </c>
      <c r="L63" s="101">
        <v>55400</v>
      </c>
      <c r="M63" s="101">
        <v>143434</v>
      </c>
      <c r="N63" s="101">
        <v>58637</v>
      </c>
      <c r="O63" s="101">
        <v>51189</v>
      </c>
      <c r="P63" s="59">
        <v>282727</v>
      </c>
      <c r="Q63" s="101">
        <f>SUM(C63:P63)</f>
        <v>1672288</v>
      </c>
    </row>
    <row r="64" spans="1:17" x14ac:dyDescent="0.25">
      <c r="A64" s="384"/>
      <c r="B64" s="65" t="s">
        <v>41</v>
      </c>
      <c r="C64" s="77">
        <v>8.5585755320134602</v>
      </c>
      <c r="D64" s="77">
        <v>8.3895217451459594</v>
      </c>
      <c r="E64" s="77">
        <v>10.168528704022</v>
      </c>
      <c r="F64" s="77">
        <v>7.5422289943404399</v>
      </c>
      <c r="G64" s="77">
        <v>8.7673814165042199</v>
      </c>
      <c r="H64" s="77">
        <v>8.0834334635025495</v>
      </c>
      <c r="I64" s="77">
        <v>5.9309343434343402</v>
      </c>
      <c r="J64" s="77">
        <v>9.4227608874280993</v>
      </c>
      <c r="K64" s="77">
        <v>16.140120415982398</v>
      </c>
      <c r="L64" s="77">
        <v>6.4629024731684499</v>
      </c>
      <c r="M64" s="77">
        <v>6.3326269315673196</v>
      </c>
      <c r="N64" s="77">
        <v>6.0350967476327702</v>
      </c>
      <c r="O64" s="77">
        <v>5.7406078277447499</v>
      </c>
      <c r="P64" s="81">
        <v>12.103039383561599</v>
      </c>
      <c r="Q64" s="77">
        <v>8.6726583446995402</v>
      </c>
    </row>
    <row r="65" spans="1:18" x14ac:dyDescent="0.25">
      <c r="A65" s="382" t="s">
        <v>6</v>
      </c>
      <c r="B65" s="60" t="s">
        <v>67</v>
      </c>
      <c r="C65" s="82">
        <v>319967</v>
      </c>
      <c r="D65" s="82">
        <v>188972</v>
      </c>
      <c r="E65" s="82">
        <v>119632</v>
      </c>
      <c r="F65" s="82">
        <v>101731</v>
      </c>
      <c r="G65" s="82">
        <v>44317</v>
      </c>
      <c r="H65" s="82">
        <v>144880</v>
      </c>
      <c r="I65" s="82">
        <v>78494</v>
      </c>
      <c r="J65" s="82">
        <v>100832</v>
      </c>
      <c r="K65" s="82">
        <v>80469</v>
      </c>
      <c r="L65" s="82">
        <v>94048</v>
      </c>
      <c r="M65" s="82">
        <v>233863</v>
      </c>
      <c r="N65" s="82">
        <v>127483</v>
      </c>
      <c r="O65" s="82">
        <v>101482</v>
      </c>
      <c r="P65" s="83">
        <v>236997</v>
      </c>
      <c r="Q65" s="146">
        <f>SUM(C65:P65)</f>
        <v>1973167</v>
      </c>
    </row>
    <row r="66" spans="1:18" x14ac:dyDescent="0.25">
      <c r="A66" s="382"/>
      <c r="B66" s="60" t="s">
        <v>68</v>
      </c>
      <c r="C66" s="101">
        <v>2666049</v>
      </c>
      <c r="D66" s="101">
        <v>1943249</v>
      </c>
      <c r="E66" s="101">
        <v>874233</v>
      </c>
      <c r="F66" s="101">
        <v>1211982</v>
      </c>
      <c r="G66" s="101">
        <v>397526</v>
      </c>
      <c r="H66" s="101">
        <v>1244840</v>
      </c>
      <c r="I66" s="101">
        <v>611123</v>
      </c>
      <c r="J66" s="101">
        <v>1012842</v>
      </c>
      <c r="K66" s="101">
        <v>877962</v>
      </c>
      <c r="L66" s="101">
        <v>1085719</v>
      </c>
      <c r="M66" s="101">
        <v>2007013</v>
      </c>
      <c r="N66" s="101">
        <v>1143015</v>
      </c>
      <c r="O66" s="101">
        <v>980851</v>
      </c>
      <c r="P66" s="59">
        <v>2247104</v>
      </c>
      <c r="Q66" s="101">
        <f>SUM(C66:P66)</f>
        <v>18303508</v>
      </c>
      <c r="R66" s="22"/>
    </row>
    <row r="67" spans="1:18" ht="15.75" thickBot="1" x14ac:dyDescent="0.3">
      <c r="A67" s="355"/>
      <c r="B67" s="152" t="s">
        <v>41</v>
      </c>
      <c r="C67" s="66">
        <v>8.3322623895589203</v>
      </c>
      <c r="D67" s="66">
        <v>10.283264187286999</v>
      </c>
      <c r="E67" s="66">
        <v>7.3076852347198002</v>
      </c>
      <c r="F67" s="66">
        <v>11.913595659140199</v>
      </c>
      <c r="G67" s="66">
        <v>8.9700566374077599</v>
      </c>
      <c r="H67" s="66">
        <v>8.5922142462727695</v>
      </c>
      <c r="I67" s="66">
        <v>7.7856014472443702</v>
      </c>
      <c r="J67" s="66">
        <v>10.044846874008201</v>
      </c>
      <c r="K67" s="66">
        <v>10.9105618312642</v>
      </c>
      <c r="L67" s="66">
        <v>11.5443071623001</v>
      </c>
      <c r="M67" s="66">
        <v>8.5820031385896804</v>
      </c>
      <c r="N67" s="66">
        <v>8.9660189986115792</v>
      </c>
      <c r="O67" s="66">
        <v>9.6652706883979391</v>
      </c>
      <c r="P67" s="67">
        <v>9.4815714966856106</v>
      </c>
      <c r="Q67" s="66">
        <v>9.2763390888772896</v>
      </c>
    </row>
    <row r="68" spans="1:18" x14ac:dyDescent="0.25">
      <c r="A68" s="31" t="s">
        <v>1356</v>
      </c>
      <c r="B68" s="56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</sheetData>
  <mergeCells count="23">
    <mergeCell ref="A53:A55"/>
    <mergeCell ref="A56:A58"/>
    <mergeCell ref="A59:A61"/>
    <mergeCell ref="A62:A64"/>
    <mergeCell ref="A65:A67"/>
    <mergeCell ref="A50:A52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14:A16"/>
    <mergeCell ref="A3:B4"/>
    <mergeCell ref="C3:Q3"/>
    <mergeCell ref="A5:A7"/>
    <mergeCell ref="A8:A10"/>
    <mergeCell ref="A11:A13"/>
  </mergeCells>
  <pageMargins left="0.7" right="0.7" top="0.78740157499999996" bottom="0.78740157499999996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BDA-AF3C-49E8-B7EE-B34526AC7141}">
  <sheetPr>
    <tabColor theme="4"/>
  </sheetPr>
  <dimension ref="A1:AH47"/>
  <sheetViews>
    <sheetView showGridLines="0" zoomScale="80" zoomScaleNormal="80" workbookViewId="0">
      <selection activeCell="H46" sqref="H46"/>
    </sheetView>
  </sheetViews>
  <sheetFormatPr defaultRowHeight="15" x14ac:dyDescent="0.25"/>
  <cols>
    <col min="3" max="16" width="11.85546875" customWidth="1"/>
    <col min="17" max="17" width="8.85546875" customWidth="1"/>
    <col min="20" max="20" width="11.42578125" bestFit="1" customWidth="1"/>
  </cols>
  <sheetData>
    <row r="1" spans="1:20" x14ac:dyDescent="0.25">
      <c r="A1" s="42" t="s">
        <v>1358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0" ht="15.75" thickBot="1" x14ac:dyDescent="0.3">
      <c r="A2" s="44" t="s">
        <v>773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67"/>
    </row>
    <row r="3" spans="1:20" x14ac:dyDescent="0.25">
      <c r="A3" s="366" t="s">
        <v>9</v>
      </c>
      <c r="B3" s="366"/>
      <c r="C3" s="371" t="s">
        <v>772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20" ht="15.75" thickBot="1" x14ac:dyDescent="0.3">
      <c r="A4" s="367"/>
      <c r="B4" s="367"/>
      <c r="C4" s="154" t="s">
        <v>757</v>
      </c>
      <c r="D4" s="154" t="s">
        <v>758</v>
      </c>
      <c r="E4" s="154" t="s">
        <v>759</v>
      </c>
      <c r="F4" s="154" t="s">
        <v>760</v>
      </c>
      <c r="G4" s="154" t="s">
        <v>761</v>
      </c>
      <c r="H4" s="154" t="s">
        <v>762</v>
      </c>
      <c r="I4" s="154" t="s">
        <v>763</v>
      </c>
      <c r="J4" s="154" t="s">
        <v>764</v>
      </c>
      <c r="K4" s="154" t="s">
        <v>765</v>
      </c>
      <c r="L4" s="154" t="s">
        <v>766</v>
      </c>
      <c r="M4" s="154" t="s">
        <v>767</v>
      </c>
      <c r="N4" s="154" t="s">
        <v>768</v>
      </c>
      <c r="O4" s="154" t="s">
        <v>769</v>
      </c>
      <c r="P4" s="159" t="s">
        <v>770</v>
      </c>
      <c r="Q4" s="154" t="s">
        <v>6</v>
      </c>
    </row>
    <row r="5" spans="1:20" x14ac:dyDescent="0.25">
      <c r="A5" s="382" t="s">
        <v>69</v>
      </c>
      <c r="B5" s="56" t="s">
        <v>67</v>
      </c>
      <c r="C5" s="101">
        <v>6022</v>
      </c>
      <c r="D5" s="101">
        <v>6666</v>
      </c>
      <c r="E5" s="101">
        <v>4077</v>
      </c>
      <c r="F5" s="101">
        <v>3095</v>
      </c>
      <c r="G5" s="101">
        <v>1294</v>
      </c>
      <c r="H5" s="101">
        <v>4973</v>
      </c>
      <c r="I5" s="101">
        <v>1952</v>
      </c>
      <c r="J5" s="101">
        <v>2490</v>
      </c>
      <c r="K5" s="101">
        <v>2192</v>
      </c>
      <c r="L5" s="101">
        <v>3477</v>
      </c>
      <c r="M5" s="101">
        <v>6699</v>
      </c>
      <c r="N5" s="101">
        <v>3224</v>
      </c>
      <c r="O5" s="101">
        <v>3450</v>
      </c>
      <c r="P5" s="59">
        <v>7013</v>
      </c>
      <c r="Q5" s="169">
        <f>SUM(C5:P5)</f>
        <v>56624</v>
      </c>
    </row>
    <row r="6" spans="1:20" x14ac:dyDescent="0.25">
      <c r="A6" s="383"/>
      <c r="B6" s="161" t="s">
        <v>68</v>
      </c>
      <c r="C6" s="62">
        <v>443.66644417037622</v>
      </c>
      <c r="D6" s="62">
        <v>463.11252467189246</v>
      </c>
      <c r="E6" s="62">
        <v>625.01628844264087</v>
      </c>
      <c r="F6" s="62">
        <v>511.24237678976129</v>
      </c>
      <c r="G6" s="62">
        <v>440.74320066758634</v>
      </c>
      <c r="H6" s="62">
        <v>612.18435206078266</v>
      </c>
      <c r="I6" s="62">
        <v>434.57256270913251</v>
      </c>
      <c r="J6" s="62">
        <v>448.43291605659977</v>
      </c>
      <c r="K6" s="62">
        <v>414.55402346239606</v>
      </c>
      <c r="L6" s="62">
        <v>675.43810232391888</v>
      </c>
      <c r="M6" s="62">
        <v>550.36148537627344</v>
      </c>
      <c r="N6" s="62">
        <v>510.28645050189778</v>
      </c>
      <c r="O6" s="62">
        <v>594.28350940776636</v>
      </c>
      <c r="P6" s="63">
        <v>589.48922141695959</v>
      </c>
      <c r="Q6" s="170">
        <v>522.96327259894656</v>
      </c>
    </row>
    <row r="7" spans="1:20" x14ac:dyDescent="0.25">
      <c r="A7" s="382" t="s">
        <v>70</v>
      </c>
      <c r="B7" s="160" t="s">
        <v>67</v>
      </c>
      <c r="C7" s="101">
        <v>17897</v>
      </c>
      <c r="D7" s="101">
        <v>21081</v>
      </c>
      <c r="E7" s="101">
        <v>9470</v>
      </c>
      <c r="F7" s="101">
        <v>9519</v>
      </c>
      <c r="G7" s="101">
        <v>4715</v>
      </c>
      <c r="H7" s="101">
        <v>13101</v>
      </c>
      <c r="I7" s="101">
        <v>5755</v>
      </c>
      <c r="J7" s="101">
        <v>7947</v>
      </c>
      <c r="K7" s="101">
        <v>7423</v>
      </c>
      <c r="L7" s="101">
        <v>7769</v>
      </c>
      <c r="M7" s="101">
        <v>19693</v>
      </c>
      <c r="N7" s="101">
        <v>9708</v>
      </c>
      <c r="O7" s="101">
        <v>8706</v>
      </c>
      <c r="P7" s="59">
        <v>18174</v>
      </c>
      <c r="Q7" s="169">
        <f>SUM(C7:P7)</f>
        <v>160958</v>
      </c>
      <c r="T7" s="13"/>
    </row>
    <row r="8" spans="1:20" x14ac:dyDescent="0.25">
      <c r="A8" s="383"/>
      <c r="B8" s="161" t="s">
        <v>68</v>
      </c>
      <c r="C8" s="62">
        <v>1318.5483811553011</v>
      </c>
      <c r="D8" s="62">
        <v>1464.5777276639913</v>
      </c>
      <c r="E8" s="62">
        <v>1451.7793111483468</v>
      </c>
      <c r="F8" s="62">
        <v>1572.3800273543579</v>
      </c>
      <c r="G8" s="62">
        <v>1605.9537798668234</v>
      </c>
      <c r="H8" s="62">
        <v>1612.7543125574732</v>
      </c>
      <c r="I8" s="62">
        <v>1281.2321200773858</v>
      </c>
      <c r="J8" s="62">
        <v>1431.2033670288347</v>
      </c>
      <c r="K8" s="62">
        <v>1403.8478632123019</v>
      </c>
      <c r="L8" s="62">
        <v>1509.1971863544798</v>
      </c>
      <c r="M8" s="62">
        <v>1617.893526125534</v>
      </c>
      <c r="N8" s="62">
        <v>1536.5573391663845</v>
      </c>
      <c r="O8" s="62">
        <v>1499.6615167837722</v>
      </c>
      <c r="P8" s="63">
        <v>1527.6453885686331</v>
      </c>
      <c r="Q8" s="170">
        <v>1486.5626312337745</v>
      </c>
      <c r="T8" s="13"/>
    </row>
    <row r="9" spans="1:20" x14ac:dyDescent="0.25">
      <c r="A9" s="382" t="s">
        <v>71</v>
      </c>
      <c r="B9" s="160" t="s">
        <v>67</v>
      </c>
      <c r="C9" s="101">
        <v>1859</v>
      </c>
      <c r="D9" s="101">
        <v>2310</v>
      </c>
      <c r="E9" s="101">
        <v>875</v>
      </c>
      <c r="F9" s="101">
        <v>889</v>
      </c>
      <c r="G9" s="101">
        <v>386</v>
      </c>
      <c r="H9" s="101">
        <v>1588</v>
      </c>
      <c r="I9" s="101">
        <v>590</v>
      </c>
      <c r="J9" s="101">
        <v>680</v>
      </c>
      <c r="K9" s="101">
        <v>814</v>
      </c>
      <c r="L9" s="101">
        <v>688</v>
      </c>
      <c r="M9" s="101">
        <v>1964</v>
      </c>
      <c r="N9" s="101">
        <v>1272</v>
      </c>
      <c r="O9" s="101">
        <v>887</v>
      </c>
      <c r="P9" s="59">
        <v>2064</v>
      </c>
      <c r="Q9" s="169">
        <f>SUM(C9:P9)</f>
        <v>16866</v>
      </c>
      <c r="T9" s="13"/>
    </row>
    <row r="10" spans="1:20" x14ac:dyDescent="0.25">
      <c r="A10" s="383"/>
      <c r="B10" s="161" t="s">
        <v>68</v>
      </c>
      <c r="C10" s="62">
        <v>136.96046491410317</v>
      </c>
      <c r="D10" s="62">
        <v>160.48453825263601</v>
      </c>
      <c r="E10" s="62">
        <v>134.1401158663995</v>
      </c>
      <c r="F10" s="62">
        <v>146.84797187919153</v>
      </c>
      <c r="G10" s="62">
        <v>131.47362863808988</v>
      </c>
      <c r="H10" s="62">
        <v>195.48537121908765</v>
      </c>
      <c r="I10" s="62">
        <v>131.35133811392836</v>
      </c>
      <c r="J10" s="62">
        <v>122.46360759778629</v>
      </c>
      <c r="K10" s="62">
        <v>153.94478790984962</v>
      </c>
      <c r="L10" s="62">
        <v>133.65010480266213</v>
      </c>
      <c r="M10" s="62">
        <v>161.3539270456786</v>
      </c>
      <c r="N10" s="62">
        <v>201.32889734442116</v>
      </c>
      <c r="O10" s="62">
        <v>152.79115154918514</v>
      </c>
      <c r="P10" s="63">
        <v>173.49290646008907</v>
      </c>
      <c r="Q10" s="170">
        <v>155.76961280824091</v>
      </c>
      <c r="T10" s="13"/>
    </row>
    <row r="11" spans="1:20" x14ac:dyDescent="0.25">
      <c r="A11" s="382" t="s">
        <v>72</v>
      </c>
      <c r="B11" s="160" t="s">
        <v>67</v>
      </c>
      <c r="C11" s="101">
        <v>4021</v>
      </c>
      <c r="D11" s="101">
        <v>5590</v>
      </c>
      <c r="E11" s="101">
        <v>2751</v>
      </c>
      <c r="F11" s="101">
        <v>2070</v>
      </c>
      <c r="G11" s="101">
        <v>1052</v>
      </c>
      <c r="H11" s="101">
        <v>3279</v>
      </c>
      <c r="I11" s="101">
        <v>1690</v>
      </c>
      <c r="J11" s="101">
        <v>2110</v>
      </c>
      <c r="K11" s="101">
        <v>1743</v>
      </c>
      <c r="L11" s="101">
        <v>1888</v>
      </c>
      <c r="M11" s="101">
        <v>3905</v>
      </c>
      <c r="N11" s="101">
        <v>3343</v>
      </c>
      <c r="O11" s="101">
        <v>2171</v>
      </c>
      <c r="P11" s="59">
        <v>5440</v>
      </c>
      <c r="Q11" s="169">
        <f>SUM(C11:P11)</f>
        <v>41053</v>
      </c>
      <c r="T11" s="13"/>
    </row>
    <row r="12" spans="1:20" x14ac:dyDescent="0.25">
      <c r="A12" s="383"/>
      <c r="B12" s="161" t="s">
        <v>68</v>
      </c>
      <c r="C12" s="62">
        <v>296.24423314664273</v>
      </c>
      <c r="D12" s="62">
        <v>388.35868780616249</v>
      </c>
      <c r="E12" s="62">
        <v>421.73652428396008</v>
      </c>
      <c r="F12" s="62">
        <v>341.92947332950109</v>
      </c>
      <c r="G12" s="62">
        <v>358.31672882712581</v>
      </c>
      <c r="H12" s="62">
        <v>403.65020921120174</v>
      </c>
      <c r="I12" s="62">
        <v>376.24366341108293</v>
      </c>
      <c r="J12" s="62">
        <v>379.99737063430746</v>
      </c>
      <c r="K12" s="62">
        <v>329.63853234258954</v>
      </c>
      <c r="L12" s="62">
        <v>366.76075271428209</v>
      </c>
      <c r="M12" s="62">
        <v>320.81827144265526</v>
      </c>
      <c r="N12" s="62">
        <v>529.12146526918241</v>
      </c>
      <c r="O12" s="62">
        <v>373.96797070268423</v>
      </c>
      <c r="P12" s="63">
        <v>457.26812555372317</v>
      </c>
      <c r="Q12" s="170">
        <v>379.15391406478801</v>
      </c>
      <c r="T12" s="13"/>
    </row>
    <row r="13" spans="1:20" x14ac:dyDescent="0.25">
      <c r="A13" s="382" t="s">
        <v>74</v>
      </c>
      <c r="B13" s="160" t="s">
        <v>67</v>
      </c>
      <c r="C13" s="101">
        <v>7091</v>
      </c>
      <c r="D13" s="101">
        <v>5409</v>
      </c>
      <c r="E13" s="101">
        <v>2819</v>
      </c>
      <c r="F13" s="101">
        <v>2099</v>
      </c>
      <c r="G13" s="101">
        <v>1421</v>
      </c>
      <c r="H13" s="101">
        <v>3230</v>
      </c>
      <c r="I13" s="101">
        <v>1766</v>
      </c>
      <c r="J13" s="101">
        <v>2194</v>
      </c>
      <c r="K13" s="101">
        <v>2051</v>
      </c>
      <c r="L13" s="101">
        <v>1525</v>
      </c>
      <c r="M13" s="101">
        <v>4272</v>
      </c>
      <c r="N13" s="101">
        <v>2309</v>
      </c>
      <c r="O13" s="101">
        <v>1699</v>
      </c>
      <c r="P13" s="59">
        <v>5536</v>
      </c>
      <c r="Q13" s="169">
        <f>SUM(C13:P13)</f>
        <v>43421</v>
      </c>
      <c r="T13" s="13"/>
    </row>
    <row r="14" spans="1:20" x14ac:dyDescent="0.25">
      <c r="A14" s="383"/>
      <c r="B14" s="161" t="s">
        <v>68</v>
      </c>
      <c r="C14" s="62">
        <v>522.42423706611385</v>
      </c>
      <c r="D14" s="62">
        <v>375.78392528506845</v>
      </c>
      <c r="E14" s="62">
        <v>432.16112757414879</v>
      </c>
      <c r="F14" s="62">
        <v>346.71978962252308</v>
      </c>
      <c r="G14" s="62">
        <v>484.00006812105113</v>
      </c>
      <c r="H14" s="62">
        <v>397.6182298725775</v>
      </c>
      <c r="I14" s="62">
        <v>393.16349679525001</v>
      </c>
      <c r="J14" s="62">
        <v>395.12522804344576</v>
      </c>
      <c r="K14" s="62">
        <v>387.88791155172186</v>
      </c>
      <c r="L14" s="62">
        <v>296.24478172101703</v>
      </c>
      <c r="M14" s="62">
        <v>350.9694380545514</v>
      </c>
      <c r="N14" s="62">
        <v>365.4625974593306</v>
      </c>
      <c r="O14" s="62">
        <v>292.66309637211447</v>
      </c>
      <c r="P14" s="63">
        <v>465.33756306349477</v>
      </c>
      <c r="Q14" s="170">
        <v>401.02409330882421</v>
      </c>
      <c r="T14" s="13"/>
    </row>
    <row r="15" spans="1:20" x14ac:dyDescent="0.25">
      <c r="A15" s="382" t="s">
        <v>75</v>
      </c>
      <c r="B15" s="160" t="s">
        <v>67</v>
      </c>
      <c r="C15" s="101">
        <v>5340</v>
      </c>
      <c r="D15" s="101">
        <v>6236</v>
      </c>
      <c r="E15" s="101">
        <v>2852</v>
      </c>
      <c r="F15" s="101">
        <v>2772</v>
      </c>
      <c r="G15" s="101">
        <v>1439</v>
      </c>
      <c r="H15" s="101">
        <v>4494</v>
      </c>
      <c r="I15" s="101">
        <v>1664</v>
      </c>
      <c r="J15" s="101">
        <v>2964</v>
      </c>
      <c r="K15" s="101">
        <v>2343</v>
      </c>
      <c r="L15" s="101">
        <v>2639</v>
      </c>
      <c r="M15" s="101">
        <v>5985</v>
      </c>
      <c r="N15" s="101">
        <v>3206</v>
      </c>
      <c r="O15" s="101">
        <v>3294</v>
      </c>
      <c r="P15" s="59">
        <v>6557</v>
      </c>
      <c r="Q15" s="169">
        <f>SUM(C15:P15)</f>
        <v>51785</v>
      </c>
      <c r="T15" s="13"/>
    </row>
    <row r="16" spans="1:20" x14ac:dyDescent="0.25">
      <c r="A16" s="383"/>
      <c r="B16" s="161" t="s">
        <v>68</v>
      </c>
      <c r="C16" s="62">
        <v>393.42059313679988</v>
      </c>
      <c r="D16" s="62">
        <v>433.23877945603385</v>
      </c>
      <c r="E16" s="62">
        <v>437.22012622968163</v>
      </c>
      <c r="F16" s="62">
        <v>457.88816428472319</v>
      </c>
      <c r="G16" s="62">
        <v>490.13096272075478</v>
      </c>
      <c r="H16" s="62">
        <v>553.21867648525176</v>
      </c>
      <c r="I16" s="62">
        <v>370.45529935860475</v>
      </c>
      <c r="J16" s="62">
        <v>533.7972542938802</v>
      </c>
      <c r="K16" s="62">
        <v>443.11134898375633</v>
      </c>
      <c r="L16" s="62">
        <v>512.64916653230432</v>
      </c>
      <c r="M16" s="62">
        <v>491.70226749917845</v>
      </c>
      <c r="N16" s="62">
        <v>507.43745667155213</v>
      </c>
      <c r="O16" s="62">
        <v>567.41155941715431</v>
      </c>
      <c r="P16" s="63">
        <v>551.15939324554461</v>
      </c>
      <c r="Q16" s="170">
        <v>478.27163519949931</v>
      </c>
      <c r="T16" s="13"/>
    </row>
    <row r="17" spans="1:34" x14ac:dyDescent="0.25">
      <c r="A17" s="382" t="s">
        <v>76</v>
      </c>
      <c r="B17" s="160" t="s">
        <v>67</v>
      </c>
      <c r="C17" s="101">
        <v>1648</v>
      </c>
      <c r="D17" s="101">
        <v>2240</v>
      </c>
      <c r="E17" s="101">
        <v>921</v>
      </c>
      <c r="F17" s="101">
        <v>765</v>
      </c>
      <c r="G17" s="101">
        <v>570</v>
      </c>
      <c r="H17" s="101">
        <v>1391</v>
      </c>
      <c r="I17" s="101">
        <v>570</v>
      </c>
      <c r="J17" s="101">
        <v>704</v>
      </c>
      <c r="K17" s="101">
        <v>845</v>
      </c>
      <c r="L17" s="101">
        <v>997</v>
      </c>
      <c r="M17" s="101">
        <v>2179</v>
      </c>
      <c r="N17" s="101">
        <v>1022</v>
      </c>
      <c r="O17" s="101">
        <v>692</v>
      </c>
      <c r="P17" s="59">
        <v>2415</v>
      </c>
      <c r="Q17" s="169">
        <f>SUM(C17:P17)</f>
        <v>16959</v>
      </c>
      <c r="T17" s="13"/>
    </row>
    <row r="18" spans="1:34" x14ac:dyDescent="0.25">
      <c r="A18" s="383"/>
      <c r="B18" s="161" t="s">
        <v>68</v>
      </c>
      <c r="C18" s="62">
        <v>121.41519428641313</v>
      </c>
      <c r="D18" s="62">
        <v>155.62137042679856</v>
      </c>
      <c r="E18" s="62">
        <v>141.19205338623308</v>
      </c>
      <c r="F18" s="62">
        <v>126.36524014351127</v>
      </c>
      <c r="G18" s="62">
        <v>194.14499565728298</v>
      </c>
      <c r="H18" s="62">
        <v>171.23435224543508</v>
      </c>
      <c r="I18" s="62">
        <v>126.89875038125282</v>
      </c>
      <c r="J18" s="62">
        <v>126.78585257182581</v>
      </c>
      <c r="K18" s="62">
        <v>159.80755010297659</v>
      </c>
      <c r="L18" s="62">
        <v>193.67609663990427</v>
      </c>
      <c r="M18" s="62">
        <v>179.01741702267498</v>
      </c>
      <c r="N18" s="62">
        <v>161.75953858962143</v>
      </c>
      <c r="O18" s="62">
        <v>119.20121406092008</v>
      </c>
      <c r="P18" s="63">
        <v>202.9967873551914</v>
      </c>
      <c r="Q18" s="170">
        <v>156.62853454375417</v>
      </c>
      <c r="T18" s="13"/>
    </row>
    <row r="19" spans="1:34" x14ac:dyDescent="0.25">
      <c r="A19" s="382" t="s">
        <v>77</v>
      </c>
      <c r="B19" s="160" t="s">
        <v>67</v>
      </c>
      <c r="C19" s="101">
        <v>1221</v>
      </c>
      <c r="D19" s="101">
        <v>1382</v>
      </c>
      <c r="E19" s="101">
        <v>1054</v>
      </c>
      <c r="F19" s="101">
        <v>417</v>
      </c>
      <c r="G19" s="101">
        <v>522</v>
      </c>
      <c r="H19" s="101">
        <v>1162</v>
      </c>
      <c r="I19" s="101">
        <v>437</v>
      </c>
      <c r="J19" s="101">
        <v>563</v>
      </c>
      <c r="K19" s="101">
        <v>772</v>
      </c>
      <c r="L19" s="101">
        <v>834</v>
      </c>
      <c r="M19" s="101">
        <v>1698</v>
      </c>
      <c r="N19" s="101">
        <v>847</v>
      </c>
      <c r="O19" s="101">
        <v>694</v>
      </c>
      <c r="P19" s="59">
        <v>1255</v>
      </c>
      <c r="Q19" s="169">
        <f>SUM(C19:P19)</f>
        <v>12858</v>
      </c>
      <c r="T19" s="13"/>
    </row>
    <row r="20" spans="1:34" x14ac:dyDescent="0.25">
      <c r="A20" s="383"/>
      <c r="B20" s="161" t="s">
        <v>68</v>
      </c>
      <c r="C20" s="62">
        <v>89.956281689144689</v>
      </c>
      <c r="D20" s="62">
        <v>96.012827647248045</v>
      </c>
      <c r="E20" s="62">
        <v>161.5813509979258</v>
      </c>
      <c r="F20" s="62">
        <v>68.881444627247319</v>
      </c>
      <c r="G20" s="62">
        <v>177.79594339140652</v>
      </c>
      <c r="H20" s="62">
        <v>143.04408145880342</v>
      </c>
      <c r="I20" s="62">
        <v>97.289041958960496</v>
      </c>
      <c r="J20" s="62">
        <v>101.39266334934366</v>
      </c>
      <c r="K20" s="62">
        <v>146.00169074496796</v>
      </c>
      <c r="L20" s="62">
        <v>162.01190029857588</v>
      </c>
      <c r="M20" s="62">
        <v>139.50049293460401</v>
      </c>
      <c r="N20" s="62">
        <v>134.06098746126162</v>
      </c>
      <c r="O20" s="62">
        <v>119.5457262402869</v>
      </c>
      <c r="P20" s="63">
        <v>105.4910841121181</v>
      </c>
      <c r="Q20" s="170">
        <v>118.75285672289587</v>
      </c>
      <c r="T20" s="13"/>
    </row>
    <row r="21" spans="1:34" x14ac:dyDescent="0.25">
      <c r="A21" s="382" t="s">
        <v>73</v>
      </c>
      <c r="B21" s="160" t="s">
        <v>67</v>
      </c>
      <c r="C21" s="101">
        <v>22230</v>
      </c>
      <c r="D21" s="101">
        <v>30175</v>
      </c>
      <c r="E21" s="101">
        <v>14732</v>
      </c>
      <c r="F21" s="101">
        <v>12823</v>
      </c>
      <c r="G21" s="101">
        <v>6715</v>
      </c>
      <c r="H21" s="101">
        <v>20284</v>
      </c>
      <c r="I21" s="101">
        <v>10303</v>
      </c>
      <c r="J21" s="101">
        <v>10393</v>
      </c>
      <c r="K21" s="101">
        <v>10778</v>
      </c>
      <c r="L21" s="101">
        <v>11479</v>
      </c>
      <c r="M21" s="101">
        <v>23549</v>
      </c>
      <c r="N21" s="101">
        <v>14047</v>
      </c>
      <c r="O21" s="101">
        <v>13485</v>
      </c>
      <c r="P21" s="59">
        <v>30571</v>
      </c>
      <c r="Q21" s="169">
        <f>SUM(C21:P21)</f>
        <v>231564</v>
      </c>
      <c r="T21" s="13"/>
    </row>
    <row r="22" spans="1:34" x14ac:dyDescent="0.25">
      <c r="A22" s="383"/>
      <c r="B22" s="161" t="s">
        <v>68</v>
      </c>
      <c r="C22" s="62">
        <v>1637.7789860357793</v>
      </c>
      <c r="D22" s="62">
        <v>2096.37270206636</v>
      </c>
      <c r="E22" s="62">
        <v>2258.4596422214831</v>
      </c>
      <c r="F22" s="62">
        <v>2118.1457181179671</v>
      </c>
      <c r="G22" s="62">
        <v>2287.1642909450093</v>
      </c>
      <c r="H22" s="62">
        <v>2496.9932429521245</v>
      </c>
      <c r="I22" s="62">
        <v>2293.7505704878031</v>
      </c>
      <c r="J22" s="62">
        <v>1871.7121672996952</v>
      </c>
      <c r="K22" s="62">
        <v>2038.3500295974932</v>
      </c>
      <c r="L22" s="62">
        <v>2229.8976061479048</v>
      </c>
      <c r="M22" s="62">
        <v>1934.6861649687808</v>
      </c>
      <c r="N22" s="62">
        <v>2223.323129714689</v>
      </c>
      <c r="O22" s="62">
        <v>2322.8733693807912</v>
      </c>
      <c r="P22" s="63">
        <v>2569.6955636586154</v>
      </c>
      <c r="Q22" s="170">
        <v>2138.6597071224655</v>
      </c>
      <c r="T22" s="13"/>
    </row>
    <row r="23" spans="1:34" x14ac:dyDescent="0.25">
      <c r="A23" s="382" t="s">
        <v>78</v>
      </c>
      <c r="B23" s="160" t="s">
        <v>67</v>
      </c>
      <c r="C23" s="101">
        <v>11607</v>
      </c>
      <c r="D23" s="101">
        <v>16725</v>
      </c>
      <c r="E23" s="101">
        <v>8691</v>
      </c>
      <c r="F23" s="101">
        <v>7016</v>
      </c>
      <c r="G23" s="101">
        <v>3370</v>
      </c>
      <c r="H23" s="101">
        <v>12491</v>
      </c>
      <c r="I23" s="101">
        <v>5254</v>
      </c>
      <c r="J23" s="101">
        <v>6316</v>
      </c>
      <c r="K23" s="101">
        <v>6437</v>
      </c>
      <c r="L23" s="101">
        <v>7077</v>
      </c>
      <c r="M23" s="101">
        <v>16282</v>
      </c>
      <c r="N23" s="101">
        <v>8476</v>
      </c>
      <c r="O23" s="101">
        <v>7461</v>
      </c>
      <c r="P23" s="59">
        <v>17901</v>
      </c>
      <c r="Q23" s="169">
        <f>SUM(C23:P23)</f>
        <v>135104</v>
      </c>
      <c r="T23" s="13"/>
    </row>
    <row r="24" spans="1:34" x14ac:dyDescent="0.25">
      <c r="A24" s="383"/>
      <c r="B24" s="161" t="s">
        <v>68</v>
      </c>
      <c r="C24" s="62">
        <v>855.137233059707</v>
      </c>
      <c r="D24" s="62">
        <v>1161.9497412447349</v>
      </c>
      <c r="E24" s="62">
        <v>1332.3562822798608</v>
      </c>
      <c r="F24" s="62">
        <v>1158.9261762704248</v>
      </c>
      <c r="G24" s="62">
        <v>1147.8397111667434</v>
      </c>
      <c r="H24" s="62">
        <v>1537.6623248725591</v>
      </c>
      <c r="I24" s="62">
        <v>1169.6947973738638</v>
      </c>
      <c r="J24" s="62">
        <v>1137.4708023347328</v>
      </c>
      <c r="K24" s="62">
        <v>1217.3742011986512</v>
      </c>
      <c r="L24" s="62">
        <v>1374.7700460587789</v>
      </c>
      <c r="M24" s="62">
        <v>1337.6602037463031</v>
      </c>
      <c r="N24" s="62">
        <v>1341.5595392227312</v>
      </c>
      <c r="O24" s="62">
        <v>1285.2026851279259</v>
      </c>
      <c r="P24" s="63">
        <v>1504.6979256502202</v>
      </c>
      <c r="Q24" s="170">
        <v>1247.7823887610921</v>
      </c>
      <c r="T24" s="13"/>
    </row>
    <row r="25" spans="1:34" x14ac:dyDescent="0.25">
      <c r="A25" s="382" t="s">
        <v>79</v>
      </c>
      <c r="B25" s="160" t="s">
        <v>67</v>
      </c>
      <c r="C25" s="73">
        <v>16621</v>
      </c>
      <c r="D25" s="73">
        <v>23372</v>
      </c>
      <c r="E25" s="73">
        <v>10802</v>
      </c>
      <c r="F25" s="73">
        <v>9137</v>
      </c>
      <c r="G25" s="73">
        <v>4820</v>
      </c>
      <c r="H25" s="73">
        <v>13846</v>
      </c>
      <c r="I25" s="73">
        <v>7359</v>
      </c>
      <c r="J25" s="73">
        <v>8679</v>
      </c>
      <c r="K25" s="73">
        <v>8133</v>
      </c>
      <c r="L25" s="73">
        <v>8872</v>
      </c>
      <c r="M25" s="73">
        <v>21766</v>
      </c>
      <c r="N25" s="73">
        <v>11164</v>
      </c>
      <c r="O25" s="73">
        <v>11084</v>
      </c>
      <c r="P25" s="74">
        <v>22047</v>
      </c>
      <c r="Q25" s="171">
        <f>SUM(C25:P25)</f>
        <v>177702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x14ac:dyDescent="0.25">
      <c r="A26" s="383"/>
      <c r="B26" s="161" t="s">
        <v>68</v>
      </c>
      <c r="C26" s="62">
        <v>1224.540014705384</v>
      </c>
      <c r="D26" s="62">
        <v>1623.7422632210428</v>
      </c>
      <c r="E26" s="62">
        <v>1655.9788932443971</v>
      </c>
      <c r="F26" s="62">
        <v>1509.2799989428268</v>
      </c>
      <c r="G26" s="62">
        <v>1641.7173316984283</v>
      </c>
      <c r="H26" s="62">
        <v>1704.4650188283929</v>
      </c>
      <c r="I26" s="62">
        <v>1638.3296562379642</v>
      </c>
      <c r="J26" s="62">
        <v>1563.0318387370401</v>
      </c>
      <c r="K26" s="62">
        <v>1538.1240295710161</v>
      </c>
      <c r="L26" s="62">
        <v>1723.4647235599105</v>
      </c>
      <c r="M26" s="62">
        <v>1788.2024318107131</v>
      </c>
      <c r="N26" s="62">
        <v>1767.0092845543384</v>
      </c>
      <c r="O26" s="62">
        <v>1909.2864980509223</v>
      </c>
      <c r="P26" s="63">
        <v>1853.1967581034803</v>
      </c>
      <c r="Q26" s="170">
        <v>1641.2054864965037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x14ac:dyDescent="0.25">
      <c r="A27" s="382" t="s">
        <v>80</v>
      </c>
      <c r="B27" s="160" t="s">
        <v>67</v>
      </c>
      <c r="C27" s="101">
        <v>1595</v>
      </c>
      <c r="D27" s="101">
        <v>2286</v>
      </c>
      <c r="E27" s="101">
        <v>1239</v>
      </c>
      <c r="F27" s="101">
        <v>982</v>
      </c>
      <c r="G27" s="101">
        <v>604</v>
      </c>
      <c r="H27" s="101">
        <v>1905</v>
      </c>
      <c r="I27" s="101">
        <v>742</v>
      </c>
      <c r="J27" s="101">
        <v>722</v>
      </c>
      <c r="K27" s="101">
        <v>743</v>
      </c>
      <c r="L27" s="101">
        <v>1334</v>
      </c>
      <c r="M27" s="101">
        <v>2860</v>
      </c>
      <c r="N27" s="101">
        <v>1546</v>
      </c>
      <c r="O27" s="101">
        <v>1091</v>
      </c>
      <c r="P27" s="59">
        <v>2477</v>
      </c>
      <c r="Q27" s="169">
        <f>SUM(C27:P27)</f>
        <v>20126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x14ac:dyDescent="0.25">
      <c r="A28" s="383"/>
      <c r="B28" s="161" t="s">
        <v>68</v>
      </c>
      <c r="C28" s="62">
        <v>117.51045806239621</v>
      </c>
      <c r="D28" s="62">
        <v>158.8171664266346</v>
      </c>
      <c r="E28" s="62">
        <v>189.94240406682172</v>
      </c>
      <c r="F28" s="62">
        <v>162.21002068095171</v>
      </c>
      <c r="G28" s="62">
        <v>205.72557434561213</v>
      </c>
      <c r="H28" s="62">
        <v>234.5085844914118</v>
      </c>
      <c r="I28" s="62">
        <v>165.19100488226243</v>
      </c>
      <c r="J28" s="62">
        <v>130.02753630235543</v>
      </c>
      <c r="K28" s="62">
        <v>140.51717127397822</v>
      </c>
      <c r="L28" s="62">
        <v>259.14133692841756</v>
      </c>
      <c r="M28" s="62">
        <v>234.96549457771937</v>
      </c>
      <c r="N28" s="62">
        <v>244.69691453968173</v>
      </c>
      <c r="O28" s="62">
        <v>187.9313938446009</v>
      </c>
      <c r="P28" s="63">
        <v>208.20829908025223</v>
      </c>
      <c r="Q28" s="170">
        <v>185.87805213913535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x14ac:dyDescent="0.25">
      <c r="A29" s="382" t="s">
        <v>81</v>
      </c>
      <c r="B29" s="160" t="s">
        <v>67</v>
      </c>
      <c r="C29" s="101">
        <v>12084</v>
      </c>
      <c r="D29" s="101">
        <v>16667</v>
      </c>
      <c r="E29" s="101">
        <v>9325</v>
      </c>
      <c r="F29" s="101">
        <v>5849</v>
      </c>
      <c r="G29" s="101">
        <v>2714</v>
      </c>
      <c r="H29" s="101">
        <v>12243</v>
      </c>
      <c r="I29" s="101">
        <v>6275</v>
      </c>
      <c r="J29" s="101">
        <v>7264</v>
      </c>
      <c r="K29" s="101">
        <v>6467</v>
      </c>
      <c r="L29" s="101">
        <v>7545</v>
      </c>
      <c r="M29" s="101">
        <v>14223</v>
      </c>
      <c r="N29" s="101">
        <v>9653</v>
      </c>
      <c r="O29" s="101">
        <v>7573</v>
      </c>
      <c r="P29" s="59">
        <v>15781</v>
      </c>
      <c r="Q29" s="169">
        <f>SUM(C29:P29)</f>
        <v>133663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x14ac:dyDescent="0.25">
      <c r="A30" s="383"/>
      <c r="B30" s="161" t="s">
        <v>68</v>
      </c>
      <c r="C30" s="62">
        <v>890.27985907585946</v>
      </c>
      <c r="D30" s="62">
        <v>1157.920259331898</v>
      </c>
      <c r="E30" s="62">
        <v>1429.5503776619148</v>
      </c>
      <c r="F30" s="62">
        <v>966.15724130640194</v>
      </c>
      <c r="G30" s="62">
        <v>924.40266353309835</v>
      </c>
      <c r="H30" s="62">
        <v>1507.1331233219712</v>
      </c>
      <c r="I30" s="62">
        <v>1396.9994011269498</v>
      </c>
      <c r="J30" s="62">
        <v>1308.1994788092936</v>
      </c>
      <c r="K30" s="62">
        <v>1223.0478420307095</v>
      </c>
      <c r="L30" s="62">
        <v>1465.6831987443106</v>
      </c>
      <c r="M30" s="62">
        <v>1168.501478803812</v>
      </c>
      <c r="N30" s="62">
        <v>1527.8520802403284</v>
      </c>
      <c r="O30" s="62">
        <v>1304.4953671724679</v>
      </c>
      <c r="P30" s="63">
        <v>1326.4978473094311</v>
      </c>
      <c r="Q30" s="170">
        <v>1234.4737197194302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x14ac:dyDescent="0.25">
      <c r="A31" s="382" t="s">
        <v>82</v>
      </c>
      <c r="B31" s="160" t="s">
        <v>67</v>
      </c>
      <c r="C31" s="101">
        <v>15917</v>
      </c>
      <c r="D31" s="101">
        <v>22542</v>
      </c>
      <c r="E31" s="101">
        <v>10063</v>
      </c>
      <c r="F31" s="101">
        <v>8170</v>
      </c>
      <c r="G31" s="101">
        <v>4478</v>
      </c>
      <c r="H31" s="101">
        <v>14538</v>
      </c>
      <c r="I31" s="101">
        <v>6480</v>
      </c>
      <c r="J31" s="101">
        <v>7913</v>
      </c>
      <c r="K31" s="101">
        <v>6409</v>
      </c>
      <c r="L31" s="101">
        <v>7689</v>
      </c>
      <c r="M31" s="101">
        <v>17457</v>
      </c>
      <c r="N31" s="101">
        <v>9868</v>
      </c>
      <c r="O31" s="101">
        <v>8451</v>
      </c>
      <c r="P31" s="59">
        <v>16459</v>
      </c>
      <c r="Q31" s="169">
        <f>SUM(C31:P31)</f>
        <v>156434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x14ac:dyDescent="0.25">
      <c r="A32" s="383"/>
      <c r="B32" s="161" t="s">
        <v>68</v>
      </c>
      <c r="C32" s="62">
        <v>1172.6733297674987</v>
      </c>
      <c r="D32" s="62">
        <v>1566.0789875718274</v>
      </c>
      <c r="E32" s="62">
        <v>1542.6879839583753</v>
      </c>
      <c r="F32" s="62">
        <v>1349.5477280686105</v>
      </c>
      <c r="G32" s="62">
        <v>1525.2303343040585</v>
      </c>
      <c r="H32" s="62">
        <v>1789.6513392840654</v>
      </c>
      <c r="I32" s="62">
        <v>1442.6384253868741</v>
      </c>
      <c r="J32" s="62">
        <v>1425.0801866489455</v>
      </c>
      <c r="K32" s="62">
        <v>1212.07880308873</v>
      </c>
      <c r="L32" s="62">
        <v>1493.656476493705</v>
      </c>
      <c r="M32" s="62">
        <v>1434.1932303647716</v>
      </c>
      <c r="N32" s="62">
        <v>1561.8817287694562</v>
      </c>
      <c r="O32" s="62">
        <v>1455.7362139145025</v>
      </c>
      <c r="P32" s="63">
        <v>1383.4882497221929</v>
      </c>
      <c r="Q32" s="170">
        <v>1444.780244873969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x14ac:dyDescent="0.25">
      <c r="A33" s="382" t="s">
        <v>84</v>
      </c>
      <c r="B33" s="160" t="s">
        <v>67</v>
      </c>
      <c r="C33" s="101">
        <v>16554</v>
      </c>
      <c r="D33" s="101">
        <v>17736</v>
      </c>
      <c r="E33" s="101">
        <v>7949</v>
      </c>
      <c r="F33" s="101">
        <v>7120</v>
      </c>
      <c r="G33" s="101">
        <v>2947</v>
      </c>
      <c r="H33" s="101">
        <v>10414</v>
      </c>
      <c r="I33" s="101">
        <v>4827</v>
      </c>
      <c r="J33" s="101">
        <v>6190</v>
      </c>
      <c r="K33" s="101">
        <v>5897</v>
      </c>
      <c r="L33" s="101">
        <v>6018</v>
      </c>
      <c r="M33" s="101">
        <v>14993</v>
      </c>
      <c r="N33" s="101">
        <v>7536</v>
      </c>
      <c r="O33" s="101">
        <v>6757</v>
      </c>
      <c r="P33" s="59">
        <v>14358</v>
      </c>
      <c r="Q33" s="169">
        <f>SUM(C33:P33)</f>
        <v>129296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x14ac:dyDescent="0.25">
      <c r="A34" s="383"/>
      <c r="B34" s="161" t="s">
        <v>68</v>
      </c>
      <c r="C34" s="62">
        <v>1219.6038387240797</v>
      </c>
      <c r="D34" s="62">
        <v>1232.1877794150444</v>
      </c>
      <c r="E34" s="62">
        <v>1218.6054640251539</v>
      </c>
      <c r="F34" s="62">
        <v>1176.1052415971244</v>
      </c>
      <c r="G34" s="62">
        <v>1003.7636880737069</v>
      </c>
      <c r="H34" s="62">
        <v>1281.9802618863846</v>
      </c>
      <c r="I34" s="62">
        <v>1074.6320492812411</v>
      </c>
      <c r="J34" s="62">
        <v>1114.7790162210251</v>
      </c>
      <c r="K34" s="62">
        <v>1115.2486662216011</v>
      </c>
      <c r="L34" s="62">
        <v>1169.0498992767741</v>
      </c>
      <c r="M34" s="62">
        <v>1231.7614196516595</v>
      </c>
      <c r="N34" s="62">
        <v>1192.7787503046841</v>
      </c>
      <c r="O34" s="62">
        <v>1163.9343979908051</v>
      </c>
      <c r="P34" s="63">
        <v>1206.8852475552128</v>
      </c>
      <c r="Q34" s="170">
        <v>1194.1413410206521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1:34" x14ac:dyDescent="0.25">
      <c r="A35" s="382" t="s">
        <v>85</v>
      </c>
      <c r="B35" s="160" t="s">
        <v>67</v>
      </c>
      <c r="C35" s="101">
        <v>356</v>
      </c>
      <c r="D35" s="101">
        <v>473</v>
      </c>
      <c r="E35" s="101">
        <v>387</v>
      </c>
      <c r="F35" s="101">
        <v>113</v>
      </c>
      <c r="G35" s="101">
        <v>59</v>
      </c>
      <c r="H35" s="101">
        <v>286</v>
      </c>
      <c r="I35" s="101">
        <v>118</v>
      </c>
      <c r="J35" s="101">
        <v>144</v>
      </c>
      <c r="K35" s="101">
        <v>287</v>
      </c>
      <c r="L35" s="101">
        <v>168</v>
      </c>
      <c r="M35" s="101">
        <v>239</v>
      </c>
      <c r="N35" s="101">
        <v>322</v>
      </c>
      <c r="O35" s="101">
        <v>173</v>
      </c>
      <c r="P35" s="59">
        <v>448</v>
      </c>
      <c r="Q35" s="169">
        <f>SUM(C35:P35)</f>
        <v>3573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1:34" x14ac:dyDescent="0.25">
      <c r="A36" s="383"/>
      <c r="B36" s="161" t="s">
        <v>68</v>
      </c>
      <c r="C36" s="62">
        <v>26.228039542453324</v>
      </c>
      <c r="D36" s="62">
        <v>32.861119737444518</v>
      </c>
      <c r="E36" s="62">
        <v>59.328256960338983</v>
      </c>
      <c r="F36" s="62">
        <v>18.665715210740878</v>
      </c>
      <c r="G36" s="62">
        <v>20.095710076806487</v>
      </c>
      <c r="H36" s="62">
        <v>35.207063078500667</v>
      </c>
      <c r="I36" s="62">
        <v>26.270267622785671</v>
      </c>
      <c r="J36" s="62">
        <v>25.933469844237095</v>
      </c>
      <c r="K36" s="62">
        <v>54.277830626691454</v>
      </c>
      <c r="L36" s="62">
        <v>32.635490707626801</v>
      </c>
      <c r="M36" s="62">
        <v>19.635228393033191</v>
      </c>
      <c r="N36" s="62">
        <v>50.965334076182096</v>
      </c>
      <c r="O36" s="62">
        <v>29.80030351523002</v>
      </c>
      <c r="P36" s="63">
        <v>37.65737504560073</v>
      </c>
      <c r="Q36" s="170">
        <v>32.999218935363743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x14ac:dyDescent="0.25">
      <c r="A37" s="382" t="s">
        <v>86</v>
      </c>
      <c r="B37" s="160" t="s">
        <v>67</v>
      </c>
      <c r="C37" s="101">
        <v>1163</v>
      </c>
      <c r="D37" s="101">
        <v>1426</v>
      </c>
      <c r="E37" s="101">
        <v>616</v>
      </c>
      <c r="F37" s="101">
        <v>444</v>
      </c>
      <c r="G37" s="101">
        <v>244</v>
      </c>
      <c r="H37" s="101">
        <v>842</v>
      </c>
      <c r="I37" s="101">
        <v>437</v>
      </c>
      <c r="J37" s="101">
        <v>561</v>
      </c>
      <c r="K37" s="101">
        <v>513</v>
      </c>
      <c r="L37" s="101">
        <v>543</v>
      </c>
      <c r="M37" s="101">
        <v>1211</v>
      </c>
      <c r="N37" s="101">
        <v>563</v>
      </c>
      <c r="O37" s="101">
        <v>543</v>
      </c>
      <c r="P37" s="59">
        <v>1164</v>
      </c>
      <c r="Q37" s="169">
        <f>SUM(C37:P37)</f>
        <v>10270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x14ac:dyDescent="0.25">
      <c r="A38" s="383"/>
      <c r="B38" s="161" t="s">
        <v>68</v>
      </c>
      <c r="C38" s="62">
        <v>85.683174123239368</v>
      </c>
      <c r="D38" s="62">
        <v>99.06967599491729</v>
      </c>
      <c r="E38" s="62">
        <v>94.434641569945256</v>
      </c>
      <c r="F38" s="62">
        <v>73.341394279371244</v>
      </c>
      <c r="G38" s="62">
        <v>83.107682351538685</v>
      </c>
      <c r="H38" s="62">
        <v>103.65156332901246</v>
      </c>
      <c r="I38" s="62">
        <v>97.289041958960496</v>
      </c>
      <c r="J38" s="62">
        <v>101.0324762681737</v>
      </c>
      <c r="K38" s="62">
        <v>97.019258228197614</v>
      </c>
      <c r="L38" s="62">
        <v>105.48256818000804</v>
      </c>
      <c r="M38" s="62">
        <v>99.490634242523811</v>
      </c>
      <c r="N38" s="62">
        <v>89.110195915809072</v>
      </c>
      <c r="O38" s="62">
        <v>93.535056698091921</v>
      </c>
      <c r="P38" s="63">
        <v>97.841929805980456</v>
      </c>
      <c r="Q38" s="170">
        <v>94.85081960990361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x14ac:dyDescent="0.25">
      <c r="A39" s="382" t="s">
        <v>87</v>
      </c>
      <c r="B39" s="160" t="s">
        <v>67</v>
      </c>
      <c r="C39" s="101">
        <v>3707</v>
      </c>
      <c r="D39" s="101">
        <v>5780</v>
      </c>
      <c r="E39" s="101">
        <v>3287</v>
      </c>
      <c r="F39" s="101">
        <v>2642</v>
      </c>
      <c r="G39" s="101">
        <v>1564</v>
      </c>
      <c r="H39" s="101">
        <v>5571</v>
      </c>
      <c r="I39" s="101">
        <v>2214</v>
      </c>
      <c r="J39" s="101">
        <v>2222</v>
      </c>
      <c r="K39" s="101">
        <v>1766</v>
      </c>
      <c r="L39" s="101">
        <v>3075</v>
      </c>
      <c r="M39" s="101">
        <v>5066</v>
      </c>
      <c r="N39" s="101">
        <v>2921</v>
      </c>
      <c r="O39" s="101">
        <v>2288</v>
      </c>
      <c r="P39" s="59">
        <v>5193</v>
      </c>
      <c r="Q39" s="169">
        <f>SUM(C39:P39)</f>
        <v>47296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x14ac:dyDescent="0.25">
      <c r="A40" s="383"/>
      <c r="B40" s="161" t="s">
        <v>68</v>
      </c>
      <c r="C40" s="62">
        <v>273.11051287605187</v>
      </c>
      <c r="D40" s="62">
        <v>401.55871476200701</v>
      </c>
      <c r="E40" s="62">
        <v>503.90692668897736</v>
      </c>
      <c r="F40" s="62">
        <v>436.41433262634877</v>
      </c>
      <c r="G40" s="62">
        <v>532.7066196631414</v>
      </c>
      <c r="H40" s="62">
        <v>685.79912031582944</v>
      </c>
      <c r="I40" s="62">
        <v>492.90146200718203</v>
      </c>
      <c r="J40" s="62">
        <v>400.16784717982523</v>
      </c>
      <c r="K40" s="62">
        <v>333.98832364716759</v>
      </c>
      <c r="L40" s="62">
        <v>597.34603527352624</v>
      </c>
      <c r="M40" s="62">
        <v>416.20111731843576</v>
      </c>
      <c r="N40" s="62">
        <v>462.32838769108042</v>
      </c>
      <c r="O40" s="62">
        <v>394.12193319564329</v>
      </c>
      <c r="P40" s="63">
        <v>436.50613529420662</v>
      </c>
      <c r="Q40" s="170">
        <v>436.81249895520938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x14ac:dyDescent="0.25">
      <c r="A41" s="382" t="s">
        <v>83</v>
      </c>
      <c r="B41" s="160" t="s">
        <v>67</v>
      </c>
      <c r="C41" s="101">
        <v>14958</v>
      </c>
      <c r="D41" s="101">
        <v>18768</v>
      </c>
      <c r="E41" s="101">
        <v>11458</v>
      </c>
      <c r="F41" s="101">
        <v>7551</v>
      </c>
      <c r="G41" s="101">
        <v>4479</v>
      </c>
      <c r="H41" s="101">
        <v>13495</v>
      </c>
      <c r="I41" s="101">
        <v>7258</v>
      </c>
      <c r="J41" s="101">
        <v>7831</v>
      </c>
      <c r="K41" s="101">
        <v>8506</v>
      </c>
      <c r="L41" s="101">
        <v>8428</v>
      </c>
      <c r="M41" s="101">
        <v>19838</v>
      </c>
      <c r="N41" s="101">
        <v>9989</v>
      </c>
      <c r="O41" s="101">
        <v>9823</v>
      </c>
      <c r="P41" s="59">
        <v>18457</v>
      </c>
      <c r="Q41" s="169">
        <f>SUM(C41:P41)</f>
        <v>160839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x14ac:dyDescent="0.25">
      <c r="A42" s="383"/>
      <c r="B42" s="161" t="s">
        <v>68</v>
      </c>
      <c r="C42" s="62">
        <v>1102.0197063933058</v>
      </c>
      <c r="D42" s="62">
        <v>1303.884767933105</v>
      </c>
      <c r="E42" s="62">
        <v>1756.5456543968064</v>
      </c>
      <c r="F42" s="62">
        <v>1247.2992527106583</v>
      </c>
      <c r="G42" s="62">
        <v>1525.5709395595973</v>
      </c>
      <c r="H42" s="62">
        <v>1661.2563505047781</v>
      </c>
      <c r="I42" s="62">
        <v>1615.8440881879528</v>
      </c>
      <c r="J42" s="62">
        <v>1410.3125163209772</v>
      </c>
      <c r="K42" s="62">
        <v>1608.6662972496081</v>
      </c>
      <c r="L42" s="62">
        <v>1637.2137838326112</v>
      </c>
      <c r="M42" s="62">
        <v>1629.8061123890898</v>
      </c>
      <c r="N42" s="62">
        <v>1581.0332984067793</v>
      </c>
      <c r="O42" s="62">
        <v>1692.0715689601418</v>
      </c>
      <c r="P42" s="63">
        <v>1551.4334178943138</v>
      </c>
      <c r="Q42" s="170">
        <v>1485.463580841021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x14ac:dyDescent="0.25">
      <c r="A43" s="382" t="s">
        <v>88</v>
      </c>
      <c r="B43" s="160" t="s">
        <v>67</v>
      </c>
      <c r="C43" s="101">
        <v>19991</v>
      </c>
      <c r="D43" s="101">
        <v>21967</v>
      </c>
      <c r="E43" s="101">
        <v>10044</v>
      </c>
      <c r="F43" s="101">
        <v>9014</v>
      </c>
      <c r="G43" s="101">
        <v>4512</v>
      </c>
      <c r="H43" s="101">
        <v>13749</v>
      </c>
      <c r="I43" s="101">
        <v>6984</v>
      </c>
      <c r="J43" s="101">
        <v>7903</v>
      </c>
      <c r="K43" s="101">
        <v>6768</v>
      </c>
      <c r="L43" s="101">
        <v>7984</v>
      </c>
      <c r="M43" s="101">
        <v>20366</v>
      </c>
      <c r="N43" s="101">
        <v>8799</v>
      </c>
      <c r="O43" s="101">
        <v>8885</v>
      </c>
      <c r="P43" s="59">
        <v>18949</v>
      </c>
      <c r="Q43" s="169">
        <f>SUM(C43:P43)</f>
        <v>165915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x14ac:dyDescent="0.25">
      <c r="A44" s="384"/>
      <c r="B44" s="162" t="s">
        <v>68</v>
      </c>
      <c r="C44" s="77">
        <v>1484.9048791520975</v>
      </c>
      <c r="D44" s="77">
        <v>1485.6282969672591</v>
      </c>
      <c r="E44" s="77">
        <v>1559.244706831028</v>
      </c>
      <c r="F44" s="77">
        <v>1430.9831050499845</v>
      </c>
      <c r="G44" s="77">
        <v>1454.0438358963879</v>
      </c>
      <c r="H44" s="77">
        <v>1723.7919730358212</v>
      </c>
      <c r="I44" s="77">
        <v>1568.2013994483243</v>
      </c>
      <c r="J44" s="77">
        <v>1448.4923469249929</v>
      </c>
      <c r="K44" s="77">
        <v>1216.4285943933082</v>
      </c>
      <c r="L44" s="77">
        <v>1524.932155088514</v>
      </c>
      <c r="M44" s="77">
        <v>1679.5925073940191</v>
      </c>
      <c r="N44" s="77">
        <v>1457.5768990918041</v>
      </c>
      <c r="O44" s="77">
        <v>1601.8093779660344</v>
      </c>
      <c r="P44" s="81">
        <v>1636.9190215134565</v>
      </c>
      <c r="Q44" s="172">
        <v>1537.1928350411251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x14ac:dyDescent="0.25">
      <c r="A45" s="382" t="s">
        <v>6</v>
      </c>
      <c r="B45" s="160" t="s">
        <v>67</v>
      </c>
      <c r="C45" s="82">
        <v>182312</v>
      </c>
      <c r="D45" s="82">
        <v>228705</v>
      </c>
      <c r="E45" s="82">
        <v>113889</v>
      </c>
      <c r="F45" s="82">
        <v>92237</v>
      </c>
      <c r="G45" s="82">
        <v>47715</v>
      </c>
      <c r="H45" s="82">
        <v>153395</v>
      </c>
      <c r="I45" s="82">
        <v>72811</v>
      </c>
      <c r="J45" s="82">
        <v>86033</v>
      </c>
      <c r="K45" s="82">
        <v>80801</v>
      </c>
      <c r="L45" s="82">
        <v>90068</v>
      </c>
      <c r="M45" s="82">
        <v>204528</v>
      </c>
      <c r="N45" s="82">
        <v>110364</v>
      </c>
      <c r="O45" s="82">
        <v>99800</v>
      </c>
      <c r="P45" s="83">
        <v>212949</v>
      </c>
      <c r="Q45" s="173">
        <f>SUM(C45:P45)</f>
        <v>1775607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5.75" thickBot="1" x14ac:dyDescent="0.3">
      <c r="A46" s="355"/>
      <c r="B46" s="154" t="s">
        <v>68</v>
      </c>
      <c r="C46" s="66">
        <v>13431.703216471207</v>
      </c>
      <c r="D46" s="66">
        <v>15889.011394402216</v>
      </c>
      <c r="E46" s="66">
        <v>17459.524178181</v>
      </c>
      <c r="F46" s="66">
        <v>15236.01392825758</v>
      </c>
      <c r="G46" s="66">
        <v>16251.979768047822</v>
      </c>
      <c r="H46" s="66">
        <v>18883.172870372764</v>
      </c>
      <c r="I46" s="66">
        <v>16209.86827019193</v>
      </c>
      <c r="J46" s="66">
        <v>15493.987577147569</v>
      </c>
      <c r="K46" s="66">
        <v>15281.195095704863</v>
      </c>
      <c r="L46" s="66">
        <v>17496.508196753159</v>
      </c>
      <c r="M46" s="66">
        <v>16803.154781465659</v>
      </c>
      <c r="N46" s="66">
        <v>17468.130838458885</v>
      </c>
      <c r="O46" s="66">
        <v>17191.157750404371</v>
      </c>
      <c r="P46" s="67">
        <v>17899.777586128639</v>
      </c>
      <c r="Q46" s="174">
        <v>16399.004796015783</v>
      </c>
    </row>
    <row r="47" spans="1:34" x14ac:dyDescent="0.25">
      <c r="A47" s="31" t="s">
        <v>1360</v>
      </c>
    </row>
  </sheetData>
  <mergeCells count="23">
    <mergeCell ref="C3:Q3"/>
    <mergeCell ref="A15:A16"/>
    <mergeCell ref="A17:A18"/>
    <mergeCell ref="A19:A20"/>
    <mergeCell ref="A21:A22"/>
    <mergeCell ref="A23:A24"/>
    <mergeCell ref="A3:B4"/>
    <mergeCell ref="A5:A6"/>
    <mergeCell ref="A7:A8"/>
    <mergeCell ref="A9:A10"/>
    <mergeCell ref="A11:A12"/>
    <mergeCell ref="A13:A14"/>
    <mergeCell ref="A45:A46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ageMargins left="0.7" right="0.7" top="0.78740157499999996" bottom="0.78740157499999996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ED90-CA02-4CFE-A644-2B9C7F6D0689}">
  <sheetPr>
    <tabColor theme="4"/>
  </sheetPr>
  <dimension ref="A1:AF47"/>
  <sheetViews>
    <sheetView showGridLines="0" zoomScale="80" zoomScaleNormal="80" workbookViewId="0">
      <selection activeCell="S41" sqref="S41"/>
    </sheetView>
  </sheetViews>
  <sheetFormatPr defaultRowHeight="15" x14ac:dyDescent="0.25"/>
  <cols>
    <col min="3" max="16" width="11.85546875" customWidth="1"/>
    <col min="17" max="17" width="9.5703125" customWidth="1"/>
  </cols>
  <sheetData>
    <row r="1" spans="1:32" x14ac:dyDescent="0.25">
      <c r="A1" s="312" t="s">
        <v>1359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32" ht="15.75" thickBot="1" x14ac:dyDescent="0.3">
      <c r="A2" s="44" t="s">
        <v>773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67"/>
    </row>
    <row r="3" spans="1:32" x14ac:dyDescent="0.25">
      <c r="A3" s="366" t="s">
        <v>9</v>
      </c>
      <c r="B3" s="366"/>
      <c r="C3" s="371" t="s">
        <v>772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32" ht="15.75" thickBot="1" x14ac:dyDescent="0.3">
      <c r="A4" s="367"/>
      <c r="B4" s="367"/>
      <c r="C4" s="154" t="s">
        <v>757</v>
      </c>
      <c r="D4" s="154" t="s">
        <v>758</v>
      </c>
      <c r="E4" s="154" t="s">
        <v>759</v>
      </c>
      <c r="F4" s="154" t="s">
        <v>760</v>
      </c>
      <c r="G4" s="154" t="s">
        <v>761</v>
      </c>
      <c r="H4" s="154" t="s">
        <v>762</v>
      </c>
      <c r="I4" s="154" t="s">
        <v>763</v>
      </c>
      <c r="J4" s="154" t="s">
        <v>764</v>
      </c>
      <c r="K4" s="154" t="s">
        <v>765</v>
      </c>
      <c r="L4" s="154" t="s">
        <v>766</v>
      </c>
      <c r="M4" s="154" t="s">
        <v>767</v>
      </c>
      <c r="N4" s="154" t="s">
        <v>768</v>
      </c>
      <c r="O4" s="154" t="s">
        <v>769</v>
      </c>
      <c r="P4" s="159" t="s">
        <v>770</v>
      </c>
      <c r="Q4" s="154" t="s">
        <v>6</v>
      </c>
    </row>
    <row r="5" spans="1:32" x14ac:dyDescent="0.25">
      <c r="A5" s="382" t="s">
        <v>69</v>
      </c>
      <c r="B5" s="56" t="s">
        <v>67</v>
      </c>
      <c r="C5" s="101">
        <v>6237</v>
      </c>
      <c r="D5" s="101">
        <v>6863</v>
      </c>
      <c r="E5" s="101">
        <v>4217</v>
      </c>
      <c r="F5" s="101">
        <v>3235</v>
      </c>
      <c r="G5" s="101">
        <v>1386</v>
      </c>
      <c r="H5" s="101">
        <v>5141</v>
      </c>
      <c r="I5" s="101">
        <v>2027</v>
      </c>
      <c r="J5" s="101">
        <v>2587</v>
      </c>
      <c r="K5" s="101">
        <v>2256</v>
      </c>
      <c r="L5" s="101">
        <v>3571</v>
      </c>
      <c r="M5" s="101">
        <v>6889</v>
      </c>
      <c r="N5" s="101">
        <v>3390</v>
      </c>
      <c r="O5" s="101">
        <v>3758</v>
      </c>
      <c r="P5" s="59">
        <v>7331</v>
      </c>
      <c r="Q5" s="169">
        <f>SUM(C5:P5)</f>
        <v>58888</v>
      </c>
      <c r="T5" s="13"/>
    </row>
    <row r="6" spans="1:32" x14ac:dyDescent="0.25">
      <c r="A6" s="383"/>
      <c r="B6" s="161" t="s">
        <v>68</v>
      </c>
      <c r="C6" s="62">
        <v>459.50641187157692</v>
      </c>
      <c r="D6" s="62">
        <v>476.79886841032072</v>
      </c>
      <c r="E6" s="62">
        <v>646.47870698126485</v>
      </c>
      <c r="F6" s="62">
        <v>534.36804165262606</v>
      </c>
      <c r="G6" s="62">
        <v>472.07888417718283</v>
      </c>
      <c r="H6" s="62">
        <v>632.86542407892296</v>
      </c>
      <c r="I6" s="62">
        <v>451.26976670666573</v>
      </c>
      <c r="J6" s="62">
        <v>465.9019894933428</v>
      </c>
      <c r="K6" s="62">
        <v>426.6577905707872</v>
      </c>
      <c r="L6" s="62">
        <v>693.69843641032912</v>
      </c>
      <c r="M6" s="62">
        <v>565.97108116989818</v>
      </c>
      <c r="N6" s="62">
        <v>536.56050471508479</v>
      </c>
      <c r="O6" s="62">
        <v>647.33838503025686</v>
      </c>
      <c r="P6" s="63">
        <v>616.21923316807795</v>
      </c>
      <c r="Q6" s="170">
        <v>543.87293721402182</v>
      </c>
      <c r="T6" s="13"/>
    </row>
    <row r="7" spans="1:32" x14ac:dyDescent="0.25">
      <c r="A7" s="382" t="s">
        <v>70</v>
      </c>
      <c r="B7" s="160" t="s">
        <v>67</v>
      </c>
      <c r="C7" s="101">
        <v>18728</v>
      </c>
      <c r="D7" s="101">
        <v>22028</v>
      </c>
      <c r="E7" s="101">
        <v>9892</v>
      </c>
      <c r="F7" s="101">
        <v>10016</v>
      </c>
      <c r="G7" s="101">
        <v>5019</v>
      </c>
      <c r="H7" s="101">
        <v>13849</v>
      </c>
      <c r="I7" s="101">
        <v>6167</v>
      </c>
      <c r="J7" s="101">
        <v>8444</v>
      </c>
      <c r="K7" s="101">
        <v>7911</v>
      </c>
      <c r="L7" s="101">
        <v>8018</v>
      </c>
      <c r="M7" s="101">
        <v>20453</v>
      </c>
      <c r="N7" s="101">
        <v>10225</v>
      </c>
      <c r="O7" s="101">
        <v>9202</v>
      </c>
      <c r="P7" s="59">
        <v>19236</v>
      </c>
      <c r="Q7" s="169">
        <f>SUM(C7:P7)</f>
        <v>169188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25">
      <c r="A8" s="383"/>
      <c r="B8" s="161" t="s">
        <v>68</v>
      </c>
      <c r="C8" s="62">
        <v>1379.7716981771514</v>
      </c>
      <c r="D8" s="62">
        <v>1530.3694409649636</v>
      </c>
      <c r="E8" s="62">
        <v>1516.4731727433416</v>
      </c>
      <c r="F8" s="62">
        <v>1654.4761376175279</v>
      </c>
      <c r="G8" s="62">
        <v>1709.4977775507075</v>
      </c>
      <c r="H8" s="62">
        <v>1704.8343236858595</v>
      </c>
      <c r="I8" s="62">
        <v>1372.9554273705021</v>
      </c>
      <c r="J8" s="62">
        <v>1520.7098566995696</v>
      </c>
      <c r="K8" s="62">
        <v>1496.1390874137844</v>
      </c>
      <c r="L8" s="62">
        <v>1557.5676457961408</v>
      </c>
      <c r="M8" s="62">
        <v>1680.331909300033</v>
      </c>
      <c r="N8" s="62">
        <v>1618.3867730713102</v>
      </c>
      <c r="O8" s="62">
        <v>1585.1005372667437</v>
      </c>
      <c r="P8" s="63">
        <v>1616.9135410204813</v>
      </c>
      <c r="Q8" s="170">
        <v>1562.5725869679038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25">
      <c r="A9" s="382" t="s">
        <v>71</v>
      </c>
      <c r="B9" s="160" t="s">
        <v>67</v>
      </c>
      <c r="C9" s="101">
        <v>1929</v>
      </c>
      <c r="D9" s="101">
        <v>2383</v>
      </c>
      <c r="E9" s="101">
        <v>903</v>
      </c>
      <c r="F9" s="101">
        <v>925</v>
      </c>
      <c r="G9" s="101">
        <v>399</v>
      </c>
      <c r="H9" s="101">
        <v>1653</v>
      </c>
      <c r="I9" s="101">
        <v>627</v>
      </c>
      <c r="J9" s="101">
        <v>712</v>
      </c>
      <c r="K9" s="101">
        <v>841</v>
      </c>
      <c r="L9" s="101">
        <v>703</v>
      </c>
      <c r="M9" s="101">
        <v>2019</v>
      </c>
      <c r="N9" s="101">
        <v>1355</v>
      </c>
      <c r="O9" s="101">
        <v>965</v>
      </c>
      <c r="P9" s="59">
        <v>2164</v>
      </c>
      <c r="Q9" s="169">
        <f>SUM(C9:P9)</f>
        <v>17578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25">
      <c r="A10" s="383"/>
      <c r="B10" s="161" t="s">
        <v>68</v>
      </c>
      <c r="C10" s="62">
        <v>142.11766370054062</v>
      </c>
      <c r="D10" s="62">
        <v>165.55612755672365</v>
      </c>
      <c r="E10" s="62">
        <v>138.43259957412431</v>
      </c>
      <c r="F10" s="62">
        <v>152.79457141535676</v>
      </c>
      <c r="G10" s="62">
        <v>135.90149696009809</v>
      </c>
      <c r="H10" s="62">
        <v>203.48697646420146</v>
      </c>
      <c r="I10" s="62">
        <v>139.5886254193781</v>
      </c>
      <c r="J10" s="62">
        <v>128.22660089650563</v>
      </c>
      <c r="K10" s="62">
        <v>159.05106465870213</v>
      </c>
      <c r="L10" s="62">
        <v>136.56398790155737</v>
      </c>
      <c r="M10" s="62">
        <v>165.87249424909629</v>
      </c>
      <c r="N10" s="62">
        <v>214.4659244510147</v>
      </c>
      <c r="O10" s="62">
        <v>166.22712654449117</v>
      </c>
      <c r="P10" s="63">
        <v>181.89857053276779</v>
      </c>
      <c r="Q10" s="170">
        <v>162.34544372958965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25">
      <c r="A11" s="382" t="s">
        <v>72</v>
      </c>
      <c r="B11" s="160" t="s">
        <v>67</v>
      </c>
      <c r="C11" s="101">
        <v>4722</v>
      </c>
      <c r="D11" s="101">
        <v>6166</v>
      </c>
      <c r="E11" s="101">
        <v>2969</v>
      </c>
      <c r="F11" s="101">
        <v>2236</v>
      </c>
      <c r="G11" s="101">
        <v>1146</v>
      </c>
      <c r="H11" s="101">
        <v>3694</v>
      </c>
      <c r="I11" s="101">
        <v>1956</v>
      </c>
      <c r="J11" s="101">
        <v>2321</v>
      </c>
      <c r="K11" s="101">
        <v>1970</v>
      </c>
      <c r="L11" s="101">
        <v>2089</v>
      </c>
      <c r="M11" s="101">
        <v>4362</v>
      </c>
      <c r="N11" s="101">
        <v>3719</v>
      </c>
      <c r="O11" s="101">
        <v>2478</v>
      </c>
      <c r="P11" s="59">
        <v>6348</v>
      </c>
      <c r="Q11" s="169">
        <f>SUM(C11:P11)</f>
        <v>46176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25">
      <c r="A12" s="383"/>
      <c r="B12" s="161" t="s">
        <v>68</v>
      </c>
      <c r="C12" s="62">
        <v>347.88989527939492</v>
      </c>
      <c r="D12" s="62">
        <v>428.37561163019632</v>
      </c>
      <c r="E12" s="62">
        <v>455.15657600838875</v>
      </c>
      <c r="F12" s="62">
        <v>369.34990452404077</v>
      </c>
      <c r="G12" s="62">
        <v>390.33362284780054</v>
      </c>
      <c r="H12" s="62">
        <v>454.73738116077442</v>
      </c>
      <c r="I12" s="62">
        <v>435.46308025566753</v>
      </c>
      <c r="J12" s="62">
        <v>417.99710769773822</v>
      </c>
      <c r="K12" s="62">
        <v>372.56908130516433</v>
      </c>
      <c r="L12" s="62">
        <v>405.80678623947841</v>
      </c>
      <c r="M12" s="62">
        <v>358.36345711468948</v>
      </c>
      <c r="N12" s="62">
        <v>588.63378083640134</v>
      </c>
      <c r="O12" s="62">
        <v>426.85059023549127</v>
      </c>
      <c r="P12" s="63">
        <v>533.59155533364606</v>
      </c>
      <c r="Q12" s="170">
        <v>426.46849525870584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25">
      <c r="A13" s="382" t="s">
        <v>74</v>
      </c>
      <c r="B13" s="160" t="s">
        <v>67</v>
      </c>
      <c r="C13" s="101">
        <v>11207</v>
      </c>
      <c r="D13" s="101">
        <v>9040</v>
      </c>
      <c r="E13" s="101">
        <v>4447</v>
      </c>
      <c r="F13" s="101">
        <v>3443</v>
      </c>
      <c r="G13" s="101">
        <v>2032</v>
      </c>
      <c r="H13" s="101">
        <v>5139</v>
      </c>
      <c r="I13" s="101">
        <v>2648</v>
      </c>
      <c r="J13" s="101">
        <v>3382</v>
      </c>
      <c r="K13" s="101">
        <v>3194</v>
      </c>
      <c r="L13" s="101">
        <v>3169</v>
      </c>
      <c r="M13" s="101">
        <v>7752</v>
      </c>
      <c r="N13" s="101">
        <v>4437</v>
      </c>
      <c r="O13" s="101">
        <v>4208</v>
      </c>
      <c r="P13" s="59">
        <v>9868</v>
      </c>
      <c r="Q13" s="169">
        <f>SUM(C13:P13)</f>
        <v>73966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25">
      <c r="A14" s="383"/>
      <c r="B14" s="161" t="s">
        <v>68</v>
      </c>
      <c r="C14" s="62">
        <v>825.66752570863594</v>
      </c>
      <c r="D14" s="62">
        <v>628.04338779386558</v>
      </c>
      <c r="E14" s="62">
        <v>681.73839458043267</v>
      </c>
      <c r="F14" s="62">
        <v>568.72617230602521</v>
      </c>
      <c r="G14" s="62">
        <v>692.10987925543691</v>
      </c>
      <c r="H14" s="62">
        <v>632.61922084061177</v>
      </c>
      <c r="I14" s="62">
        <v>589.52261580624122</v>
      </c>
      <c r="J14" s="62">
        <v>609.07635425840181</v>
      </c>
      <c r="K14" s="62">
        <v>604.05362725314467</v>
      </c>
      <c r="L14" s="62">
        <v>615.60636935993648</v>
      </c>
      <c r="M14" s="62">
        <v>636.87150837988827</v>
      </c>
      <c r="N14" s="62">
        <v>702.27697918018623</v>
      </c>
      <c r="O14" s="62">
        <v>724.85362538779145</v>
      </c>
      <c r="P14" s="63">
        <v>829.4709306919375</v>
      </c>
      <c r="Q14" s="170">
        <v>683.1290869782016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25">
      <c r="A15" s="382" t="s">
        <v>75</v>
      </c>
      <c r="B15" s="160" t="s">
        <v>67</v>
      </c>
      <c r="C15" s="101">
        <v>6281</v>
      </c>
      <c r="D15" s="101">
        <v>7281</v>
      </c>
      <c r="E15" s="101">
        <v>3276</v>
      </c>
      <c r="F15" s="101">
        <v>3170</v>
      </c>
      <c r="G15" s="101">
        <v>1651</v>
      </c>
      <c r="H15" s="101">
        <v>5124</v>
      </c>
      <c r="I15" s="101">
        <v>2074</v>
      </c>
      <c r="J15" s="101">
        <v>3641</v>
      </c>
      <c r="K15" s="101">
        <v>2936</v>
      </c>
      <c r="L15" s="101">
        <v>3269</v>
      </c>
      <c r="M15" s="101">
        <v>6762</v>
      </c>
      <c r="N15" s="101">
        <v>3753</v>
      </c>
      <c r="O15" s="101">
        <v>3981</v>
      </c>
      <c r="P15" s="59">
        <v>7429</v>
      </c>
      <c r="Q15" s="169">
        <f>SUM(C15:P15)</f>
        <v>60628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25">
      <c r="A16" s="383"/>
      <c r="B16" s="161" t="s">
        <v>68</v>
      </c>
      <c r="C16" s="62">
        <v>462.74807968019473</v>
      </c>
      <c r="D16" s="62">
        <v>505.83892771317869</v>
      </c>
      <c r="E16" s="62">
        <v>502.22059380379983</v>
      </c>
      <c r="F16" s="62">
        <v>523.63112582343888</v>
      </c>
      <c r="G16" s="62">
        <v>562.33927689504242</v>
      </c>
      <c r="H16" s="62">
        <v>630.7726965532778</v>
      </c>
      <c r="I16" s="62">
        <v>461.73334787845323</v>
      </c>
      <c r="J16" s="62">
        <v>655.72058126991158</v>
      </c>
      <c r="K16" s="62">
        <v>555.26031609744291</v>
      </c>
      <c r="L16" s="62">
        <v>635.03225668590483</v>
      </c>
      <c r="M16" s="62">
        <v>555.53729871837004</v>
      </c>
      <c r="N16" s="62">
        <v>594.0152136270541</v>
      </c>
      <c r="O16" s="62">
        <v>685.75149302965735</v>
      </c>
      <c r="P16" s="63">
        <v>624.45678395930315</v>
      </c>
      <c r="Q16" s="170">
        <v>559.94308581394694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25">
      <c r="A17" s="382" t="s">
        <v>76</v>
      </c>
      <c r="B17" s="160" t="s">
        <v>67</v>
      </c>
      <c r="C17" s="101">
        <v>1675</v>
      </c>
      <c r="D17" s="101">
        <v>2288</v>
      </c>
      <c r="E17" s="101">
        <v>928</v>
      </c>
      <c r="F17" s="101">
        <v>777</v>
      </c>
      <c r="G17" s="101">
        <v>572</v>
      </c>
      <c r="H17" s="101">
        <v>1399</v>
      </c>
      <c r="I17" s="101">
        <v>578</v>
      </c>
      <c r="J17" s="101">
        <v>759</v>
      </c>
      <c r="K17" s="101">
        <v>862</v>
      </c>
      <c r="L17" s="101">
        <v>1002</v>
      </c>
      <c r="M17" s="101">
        <v>2186</v>
      </c>
      <c r="N17" s="101">
        <v>1027</v>
      </c>
      <c r="O17" s="101">
        <v>699</v>
      </c>
      <c r="P17" s="59">
        <v>2424</v>
      </c>
      <c r="Q17" s="169">
        <f>SUM(C17:P17)</f>
        <v>17176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25">
      <c r="A18" s="383"/>
      <c r="B18" s="161" t="s">
        <v>68</v>
      </c>
      <c r="C18" s="62">
        <v>123.40439953261046</v>
      </c>
      <c r="D18" s="62">
        <v>158.95611407880139</v>
      </c>
      <c r="E18" s="62">
        <v>142.26517431316429</v>
      </c>
      <c r="F18" s="62">
        <v>128.34743998889968</v>
      </c>
      <c r="G18" s="62">
        <v>194.82620616836118</v>
      </c>
      <c r="H18" s="62">
        <v>172.21916519867986</v>
      </c>
      <c r="I18" s="62">
        <v>128.67978547432304</v>
      </c>
      <c r="J18" s="62">
        <v>136.69099730399969</v>
      </c>
      <c r="K18" s="62">
        <v>163.02261324114298</v>
      </c>
      <c r="L18" s="62">
        <v>194.6473910062027</v>
      </c>
      <c r="M18" s="62">
        <v>179.59250739401907</v>
      </c>
      <c r="N18" s="62">
        <v>162.55092576471742</v>
      </c>
      <c r="O18" s="62">
        <v>120.40700668870396</v>
      </c>
      <c r="P18" s="63">
        <v>203.75329712173252</v>
      </c>
      <c r="Q18" s="170">
        <v>158.63268525995173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25">
      <c r="A19" s="382" t="s">
        <v>77</v>
      </c>
      <c r="B19" s="160" t="s">
        <v>67</v>
      </c>
      <c r="C19" s="101">
        <v>1229</v>
      </c>
      <c r="D19" s="101">
        <v>1387</v>
      </c>
      <c r="E19" s="101">
        <v>1058</v>
      </c>
      <c r="F19" s="101">
        <v>420</v>
      </c>
      <c r="G19" s="101">
        <v>523</v>
      </c>
      <c r="H19" s="101">
        <v>1164</v>
      </c>
      <c r="I19" s="101">
        <v>441</v>
      </c>
      <c r="J19" s="101">
        <v>566</v>
      </c>
      <c r="K19" s="101">
        <v>773</v>
      </c>
      <c r="L19" s="101">
        <v>842</v>
      </c>
      <c r="M19" s="101">
        <v>1703</v>
      </c>
      <c r="N19" s="101">
        <v>852</v>
      </c>
      <c r="O19" s="101">
        <v>731</v>
      </c>
      <c r="P19" s="59">
        <v>1271</v>
      </c>
      <c r="Q19" s="169">
        <f>SUM(C19:P19)</f>
        <v>12960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25">
      <c r="A20" s="383"/>
      <c r="B20" s="161" t="s">
        <v>68</v>
      </c>
      <c r="C20" s="62">
        <v>90.545675836166112</v>
      </c>
      <c r="D20" s="62">
        <v>96.360196777664996</v>
      </c>
      <c r="E20" s="62">
        <v>162.19456295617221</v>
      </c>
      <c r="F20" s="62">
        <v>69.376994588594428</v>
      </c>
      <c r="G20" s="62">
        <v>178.13654864694564</v>
      </c>
      <c r="H20" s="62">
        <v>143.29028469711463</v>
      </c>
      <c r="I20" s="62">
        <v>98.179559505495604</v>
      </c>
      <c r="J20" s="62">
        <v>101.9329439710986</v>
      </c>
      <c r="K20" s="62">
        <v>146.19081210603656</v>
      </c>
      <c r="L20" s="62">
        <v>163.56597128465336</v>
      </c>
      <c r="M20" s="62">
        <v>139.91127177127834</v>
      </c>
      <c r="N20" s="62">
        <v>134.85237463635758</v>
      </c>
      <c r="O20" s="62">
        <v>125.91920155857309</v>
      </c>
      <c r="P20" s="63">
        <v>106.8359903637467</v>
      </c>
      <c r="Q20" s="170">
        <v>119.69489991668458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25">
      <c r="A21" s="382" t="s">
        <v>73</v>
      </c>
      <c r="B21" s="160" t="s">
        <v>67</v>
      </c>
      <c r="C21" s="101">
        <v>24959</v>
      </c>
      <c r="D21" s="101">
        <v>32940</v>
      </c>
      <c r="E21" s="101">
        <v>15586</v>
      </c>
      <c r="F21" s="101">
        <v>13851</v>
      </c>
      <c r="G21" s="101">
        <v>7330</v>
      </c>
      <c r="H21" s="101">
        <v>22222</v>
      </c>
      <c r="I21" s="101">
        <v>11339</v>
      </c>
      <c r="J21" s="101">
        <v>11780</v>
      </c>
      <c r="K21" s="101">
        <v>11910</v>
      </c>
      <c r="L21" s="101">
        <v>12548</v>
      </c>
      <c r="M21" s="101">
        <v>26131</v>
      </c>
      <c r="N21" s="101">
        <v>15685</v>
      </c>
      <c r="O21" s="101">
        <v>15350</v>
      </c>
      <c r="P21" s="59">
        <v>33688</v>
      </c>
      <c r="Q21" s="169">
        <f>SUM(C21:P21)</f>
        <v>255319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25">
      <c r="A22" s="383"/>
      <c r="B22" s="161" t="s">
        <v>68</v>
      </c>
      <c r="C22" s="62">
        <v>1838.8360644384622</v>
      </c>
      <c r="D22" s="62">
        <v>2288.4678311869393</v>
      </c>
      <c r="E22" s="62">
        <v>2389.3803953070887</v>
      </c>
      <c r="F22" s="62">
        <v>2287.9541715395744</v>
      </c>
      <c r="G22" s="62">
        <v>2496.6365231015511</v>
      </c>
      <c r="H22" s="62">
        <v>2735.5641808756709</v>
      </c>
      <c r="I22" s="62">
        <v>2524.3946150403958</v>
      </c>
      <c r="J22" s="62">
        <v>2121.5019080910624</v>
      </c>
      <c r="K22" s="62">
        <v>2252.4354103271612</v>
      </c>
      <c r="L22" s="62">
        <v>2437.5603416625063</v>
      </c>
      <c r="M22" s="62">
        <v>2146.8123562274072</v>
      </c>
      <c r="N22" s="62">
        <v>2482.5815682761372</v>
      </c>
      <c r="O22" s="62">
        <v>2644.1309766403515</v>
      </c>
      <c r="P22" s="63">
        <v>2831.700112804012</v>
      </c>
      <c r="Q22" s="170">
        <v>2358.0541783817898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25">
      <c r="A23" s="382" t="s">
        <v>78</v>
      </c>
      <c r="B23" s="160" t="s">
        <v>67</v>
      </c>
      <c r="C23" s="101">
        <v>12501</v>
      </c>
      <c r="D23" s="101">
        <v>17913</v>
      </c>
      <c r="E23" s="101">
        <v>9300</v>
      </c>
      <c r="F23" s="101">
        <v>7733</v>
      </c>
      <c r="G23" s="101">
        <v>3759</v>
      </c>
      <c r="H23" s="101">
        <v>13847</v>
      </c>
      <c r="I23" s="101">
        <v>6048</v>
      </c>
      <c r="J23" s="101">
        <v>6755</v>
      </c>
      <c r="K23" s="101">
        <v>7320</v>
      </c>
      <c r="L23" s="101">
        <v>7619</v>
      </c>
      <c r="M23" s="101">
        <v>17714</v>
      </c>
      <c r="N23" s="101">
        <v>9534</v>
      </c>
      <c r="O23" s="101">
        <v>8660</v>
      </c>
      <c r="P23" s="59">
        <v>20794</v>
      </c>
      <c r="Q23" s="169">
        <f>SUM(C23:P23)</f>
        <v>149497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25">
      <c r="A24" s="383"/>
      <c r="B24" s="161" t="s">
        <v>68</v>
      </c>
      <c r="C24" s="62">
        <v>921.00202898935117</v>
      </c>
      <c r="D24" s="62">
        <v>1244.4846466318047</v>
      </c>
      <c r="E24" s="62">
        <v>1425.7178029228749</v>
      </c>
      <c r="F24" s="62">
        <v>1277.3626170323826</v>
      </c>
      <c r="G24" s="62">
        <v>1280.3351555714505</v>
      </c>
      <c r="H24" s="62">
        <v>1704.5881204475484</v>
      </c>
      <c r="I24" s="62">
        <v>1346.4625303610826</v>
      </c>
      <c r="J24" s="62">
        <v>1216.5318666515388</v>
      </c>
      <c r="K24" s="62">
        <v>1384.3683630222351</v>
      </c>
      <c r="L24" s="62">
        <v>1480.0583553655272</v>
      </c>
      <c r="M24" s="62">
        <v>1455.3072625698323</v>
      </c>
      <c r="N24" s="62">
        <v>1509.0170654730439</v>
      </c>
      <c r="O24" s="62">
        <v>1491.7377366583353</v>
      </c>
      <c r="P24" s="63">
        <v>1747.8737872728159</v>
      </c>
      <c r="Q24" s="170">
        <v>1380.7120719787497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25">
      <c r="A25" s="382" t="s">
        <v>79</v>
      </c>
      <c r="B25" s="160" t="s">
        <v>67</v>
      </c>
      <c r="C25" s="73">
        <v>16830</v>
      </c>
      <c r="D25" s="73">
        <v>23636</v>
      </c>
      <c r="E25" s="73">
        <v>10919</v>
      </c>
      <c r="F25" s="73">
        <v>9287</v>
      </c>
      <c r="G25" s="73">
        <v>4943</v>
      </c>
      <c r="H25" s="73">
        <v>14141</v>
      </c>
      <c r="I25" s="73">
        <v>7537</v>
      </c>
      <c r="J25" s="73">
        <v>8833</v>
      </c>
      <c r="K25" s="73">
        <v>8277</v>
      </c>
      <c r="L25" s="73">
        <v>9002</v>
      </c>
      <c r="M25" s="73">
        <v>22093</v>
      </c>
      <c r="N25" s="73">
        <v>11459</v>
      </c>
      <c r="O25" s="73">
        <v>11480</v>
      </c>
      <c r="P25" s="74">
        <v>22612</v>
      </c>
      <c r="Q25" s="171">
        <f>SUM(C25:P25)</f>
        <v>181049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25">
      <c r="A26" s="383"/>
      <c r="B26" s="161" t="s">
        <v>68</v>
      </c>
      <c r="C26" s="62">
        <v>1239.9379367963186</v>
      </c>
      <c r="D26" s="62">
        <v>1642.0833533070584</v>
      </c>
      <c r="E26" s="62">
        <v>1673.9153430231042</v>
      </c>
      <c r="F26" s="62">
        <v>1534.057497010182</v>
      </c>
      <c r="G26" s="62">
        <v>1683.6117781297364</v>
      </c>
      <c r="H26" s="62">
        <v>1740.7799964792939</v>
      </c>
      <c r="I26" s="62">
        <v>1677.9576870587762</v>
      </c>
      <c r="J26" s="62">
        <v>1590.7662439871272</v>
      </c>
      <c r="K26" s="62">
        <v>1565.357505564896</v>
      </c>
      <c r="L26" s="62">
        <v>1748.7183770836693</v>
      </c>
      <c r="M26" s="62">
        <v>1815.0673677292145</v>
      </c>
      <c r="N26" s="62">
        <v>1813.7011278850021</v>
      </c>
      <c r="O26" s="62">
        <v>1977.499909565553</v>
      </c>
      <c r="P26" s="63">
        <v>1900.6887601141154</v>
      </c>
      <c r="Q26" s="170">
        <v>1672.1174332573942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25">
      <c r="A27" s="382" t="s">
        <v>80</v>
      </c>
      <c r="B27" s="160" t="s">
        <v>67</v>
      </c>
      <c r="C27" s="101">
        <v>1653</v>
      </c>
      <c r="D27" s="101">
        <v>2374</v>
      </c>
      <c r="E27" s="101">
        <v>1292</v>
      </c>
      <c r="F27" s="101">
        <v>1053</v>
      </c>
      <c r="G27" s="101">
        <v>636</v>
      </c>
      <c r="H27" s="101">
        <v>2040</v>
      </c>
      <c r="I27" s="101">
        <v>821</v>
      </c>
      <c r="J27" s="101">
        <v>796</v>
      </c>
      <c r="K27" s="101">
        <v>802</v>
      </c>
      <c r="L27" s="101">
        <v>1394</v>
      </c>
      <c r="M27" s="101">
        <v>2987</v>
      </c>
      <c r="N27" s="101">
        <v>1637</v>
      </c>
      <c r="O27" s="101">
        <v>1199</v>
      </c>
      <c r="P27" s="59">
        <v>2662</v>
      </c>
      <c r="Q27" s="169">
        <f>SUM(C27:P27)</f>
        <v>21346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25">
      <c r="A28" s="383"/>
      <c r="B28" s="161" t="s">
        <v>68</v>
      </c>
      <c r="C28" s="62">
        <v>121.78356562830153</v>
      </c>
      <c r="D28" s="62">
        <v>164.93086312197312</v>
      </c>
      <c r="E28" s="62">
        <v>198.06746251358649</v>
      </c>
      <c r="F28" s="62">
        <v>173.93803643283317</v>
      </c>
      <c r="G28" s="62">
        <v>216.62494252286314</v>
      </c>
      <c r="H28" s="62">
        <v>251.12730307741737</v>
      </c>
      <c r="I28" s="62">
        <v>182.77872642633082</v>
      </c>
      <c r="J28" s="62">
        <v>143.35445830564393</v>
      </c>
      <c r="K28" s="62">
        <v>151.67533157702627</v>
      </c>
      <c r="L28" s="62">
        <v>270.79686932399858</v>
      </c>
      <c r="M28" s="62">
        <v>245.39927702924746</v>
      </c>
      <c r="N28" s="62">
        <v>259.10016112642887</v>
      </c>
      <c r="O28" s="62">
        <v>206.53505153040925</v>
      </c>
      <c r="P28" s="63">
        <v>223.7587776147079</v>
      </c>
      <c r="Q28" s="170">
        <v>197.14562759425533</v>
      </c>
    </row>
    <row r="29" spans="1:32" x14ac:dyDescent="0.25">
      <c r="A29" s="382" t="s">
        <v>81</v>
      </c>
      <c r="B29" s="160" t="s">
        <v>67</v>
      </c>
      <c r="C29" s="101">
        <v>14165</v>
      </c>
      <c r="D29" s="101">
        <v>18962</v>
      </c>
      <c r="E29" s="101">
        <v>10116</v>
      </c>
      <c r="F29" s="101">
        <v>6734</v>
      </c>
      <c r="G29" s="101">
        <v>3066</v>
      </c>
      <c r="H29" s="101">
        <v>13715</v>
      </c>
      <c r="I29" s="101">
        <v>7100</v>
      </c>
      <c r="J29" s="101">
        <v>9272</v>
      </c>
      <c r="K29" s="101">
        <v>7970</v>
      </c>
      <c r="L29" s="101">
        <v>8712</v>
      </c>
      <c r="M29" s="101">
        <v>16244</v>
      </c>
      <c r="N29" s="101">
        <v>10743</v>
      </c>
      <c r="O29" s="101">
        <v>9896</v>
      </c>
      <c r="P29" s="59">
        <v>17921</v>
      </c>
      <c r="Q29" s="169">
        <f>SUM(C29:P29)</f>
        <v>154616</v>
      </c>
    </row>
    <row r="30" spans="1:32" x14ac:dyDescent="0.25">
      <c r="A30" s="383"/>
      <c r="B30" s="161" t="s">
        <v>68</v>
      </c>
      <c r="C30" s="62">
        <v>1043.5960115698069</v>
      </c>
      <c r="D30" s="62">
        <v>1317.362690193283</v>
      </c>
      <c r="E30" s="62">
        <v>1550.8130424051401</v>
      </c>
      <c r="F30" s="62">
        <v>1112.3444799037973</v>
      </c>
      <c r="G30" s="62">
        <v>1044.2957134828591</v>
      </c>
      <c r="H30" s="62">
        <v>1688.3387067190095</v>
      </c>
      <c r="I30" s="62">
        <v>1580.6686450998159</v>
      </c>
      <c r="J30" s="62">
        <v>1669.8273083039333</v>
      </c>
      <c r="K30" s="62">
        <v>1507.2972477168325</v>
      </c>
      <c r="L30" s="62">
        <v>1692.3833038383611</v>
      </c>
      <c r="M30" s="62">
        <v>1334.5382845875781</v>
      </c>
      <c r="N30" s="62">
        <v>1700.3744844112555</v>
      </c>
      <c r="O30" s="62">
        <v>1704.6462635070307</v>
      </c>
      <c r="P30" s="63">
        <v>1506.3790584647559</v>
      </c>
      <c r="Q30" s="170">
        <v>1427.9897103023229</v>
      </c>
    </row>
    <row r="31" spans="1:32" x14ac:dyDescent="0.25">
      <c r="A31" s="382" t="s">
        <v>82</v>
      </c>
      <c r="B31" s="160" t="s">
        <v>67</v>
      </c>
      <c r="C31" s="101">
        <v>16206</v>
      </c>
      <c r="D31" s="101">
        <v>22952</v>
      </c>
      <c r="E31" s="101">
        <v>10278</v>
      </c>
      <c r="F31" s="101">
        <v>8423</v>
      </c>
      <c r="G31" s="101">
        <v>4619</v>
      </c>
      <c r="H31" s="101">
        <v>14861</v>
      </c>
      <c r="I31" s="101">
        <v>6703</v>
      </c>
      <c r="J31" s="101">
        <v>8086</v>
      </c>
      <c r="K31" s="101">
        <v>6555</v>
      </c>
      <c r="L31" s="101">
        <v>7825</v>
      </c>
      <c r="M31" s="101">
        <v>17838</v>
      </c>
      <c r="N31" s="101">
        <v>10233</v>
      </c>
      <c r="O31" s="101">
        <v>8775</v>
      </c>
      <c r="P31" s="59">
        <v>17050</v>
      </c>
      <c r="Q31" s="169">
        <f>SUM(C31:P31)</f>
        <v>160404</v>
      </c>
    </row>
    <row r="32" spans="1:32" x14ac:dyDescent="0.25">
      <c r="A32" s="383"/>
      <c r="B32" s="161" t="s">
        <v>68</v>
      </c>
      <c r="C32" s="62">
        <v>1193.9651933286477</v>
      </c>
      <c r="D32" s="62">
        <v>1594.563256266018</v>
      </c>
      <c r="E32" s="62">
        <v>1575.6481267141191</v>
      </c>
      <c r="F32" s="62">
        <v>1391.3391081422162</v>
      </c>
      <c r="G32" s="62">
        <v>1573.2556753350702</v>
      </c>
      <c r="H32" s="62">
        <v>1829.4131622713232</v>
      </c>
      <c r="I32" s="62">
        <v>1492.2847786062064</v>
      </c>
      <c r="J32" s="62">
        <v>1456.2363691701471</v>
      </c>
      <c r="K32" s="62">
        <v>1239.6905218047473</v>
      </c>
      <c r="L32" s="62">
        <v>1520.0756832570221</v>
      </c>
      <c r="M32" s="62">
        <v>1465.4945777193559</v>
      </c>
      <c r="N32" s="62">
        <v>1619.6529925514637</v>
      </c>
      <c r="O32" s="62">
        <v>1511.5471869719274</v>
      </c>
      <c r="P32" s="63">
        <v>1433.1657243917241</v>
      </c>
      <c r="Q32" s="170">
        <v>1481.4460436910399</v>
      </c>
    </row>
    <row r="33" spans="1:17" x14ac:dyDescent="0.25">
      <c r="A33" s="382" t="s">
        <v>84</v>
      </c>
      <c r="B33" s="160" t="s">
        <v>67</v>
      </c>
      <c r="C33" s="101">
        <v>16555</v>
      </c>
      <c r="D33" s="101">
        <v>17736</v>
      </c>
      <c r="E33" s="101">
        <v>7949</v>
      </c>
      <c r="F33" s="101">
        <v>7120</v>
      </c>
      <c r="G33" s="101">
        <v>2947</v>
      </c>
      <c r="H33" s="101">
        <v>10414</v>
      </c>
      <c r="I33" s="101">
        <v>4827</v>
      </c>
      <c r="J33" s="101">
        <v>6190</v>
      </c>
      <c r="K33" s="101">
        <v>5897</v>
      </c>
      <c r="L33" s="101">
        <v>6018</v>
      </c>
      <c r="M33" s="101">
        <v>14993</v>
      </c>
      <c r="N33" s="101">
        <v>7536</v>
      </c>
      <c r="O33" s="101">
        <v>6757</v>
      </c>
      <c r="P33" s="59">
        <v>14358</v>
      </c>
      <c r="Q33" s="169">
        <f>SUM(C33:P33)</f>
        <v>129297</v>
      </c>
    </row>
    <row r="34" spans="1:17" x14ac:dyDescent="0.25">
      <c r="A34" s="383"/>
      <c r="B34" s="161" t="s">
        <v>68</v>
      </c>
      <c r="C34" s="62">
        <v>1219.6775129924572</v>
      </c>
      <c r="D34" s="62">
        <v>1232.1877794150444</v>
      </c>
      <c r="E34" s="62">
        <v>1218.6054640251539</v>
      </c>
      <c r="F34" s="62">
        <v>1176.1052415971244</v>
      </c>
      <c r="G34" s="62">
        <v>1003.7636880737069</v>
      </c>
      <c r="H34" s="62">
        <v>1281.9802618863846</v>
      </c>
      <c r="I34" s="62">
        <v>1074.6320492812411</v>
      </c>
      <c r="J34" s="62">
        <v>1114.7790162210251</v>
      </c>
      <c r="K34" s="62">
        <v>1115.2486662216011</v>
      </c>
      <c r="L34" s="62">
        <v>1169.0498992767741</v>
      </c>
      <c r="M34" s="62">
        <v>1231.7614196516595</v>
      </c>
      <c r="N34" s="62">
        <v>1192.7787503046841</v>
      </c>
      <c r="O34" s="62">
        <v>1163.9343979908051</v>
      </c>
      <c r="P34" s="63">
        <v>1206.8852475552128</v>
      </c>
      <c r="Q34" s="170">
        <v>1194.1505767382382</v>
      </c>
    </row>
    <row r="35" spans="1:17" x14ac:dyDescent="0.25">
      <c r="A35" s="382" t="s">
        <v>85</v>
      </c>
      <c r="B35" s="160" t="s">
        <v>67</v>
      </c>
      <c r="C35" s="101">
        <v>357</v>
      </c>
      <c r="D35" s="101">
        <v>474</v>
      </c>
      <c r="E35" s="101">
        <v>388</v>
      </c>
      <c r="F35" s="101">
        <v>113</v>
      </c>
      <c r="G35" s="101">
        <v>59</v>
      </c>
      <c r="H35" s="101">
        <v>286</v>
      </c>
      <c r="I35" s="101">
        <v>118</v>
      </c>
      <c r="J35" s="101">
        <v>144</v>
      </c>
      <c r="K35" s="101">
        <v>287</v>
      </c>
      <c r="L35" s="101">
        <v>168</v>
      </c>
      <c r="M35" s="101">
        <v>242</v>
      </c>
      <c r="N35" s="101">
        <v>322</v>
      </c>
      <c r="O35" s="101">
        <v>174</v>
      </c>
      <c r="P35" s="59">
        <v>448</v>
      </c>
      <c r="Q35" s="169">
        <f>SUM(C35:P35)</f>
        <v>3580</v>
      </c>
    </row>
    <row r="36" spans="1:17" x14ac:dyDescent="0.25">
      <c r="A36" s="383"/>
      <c r="B36" s="161" t="s">
        <v>68</v>
      </c>
      <c r="C36" s="62">
        <v>26.301713810831</v>
      </c>
      <c r="D36" s="62">
        <v>32.930593563527914</v>
      </c>
      <c r="E36" s="62">
        <v>59.481559949900586</v>
      </c>
      <c r="F36" s="62">
        <v>18.665715210740878</v>
      </c>
      <c r="G36" s="62">
        <v>20.095710076806487</v>
      </c>
      <c r="H36" s="62">
        <v>35.207063078500667</v>
      </c>
      <c r="I36" s="62">
        <v>26.270267622785671</v>
      </c>
      <c r="J36" s="62">
        <v>25.933469844237095</v>
      </c>
      <c r="K36" s="62">
        <v>54.277830626691454</v>
      </c>
      <c r="L36" s="62">
        <v>32.635490707626801</v>
      </c>
      <c r="M36" s="62">
        <v>19.881695695037791</v>
      </c>
      <c r="N36" s="62">
        <v>50.965334076182096</v>
      </c>
      <c r="O36" s="62">
        <v>29.972559604913435</v>
      </c>
      <c r="P36" s="63">
        <v>37.65737504560073</v>
      </c>
      <c r="Q36" s="170">
        <v>33.063868958466884</v>
      </c>
    </row>
    <row r="37" spans="1:17" x14ac:dyDescent="0.25">
      <c r="A37" s="382" t="s">
        <v>86</v>
      </c>
      <c r="B37" s="160" t="s">
        <v>67</v>
      </c>
      <c r="C37" s="101">
        <v>1183</v>
      </c>
      <c r="D37" s="101">
        <v>1450</v>
      </c>
      <c r="E37" s="101">
        <v>621</v>
      </c>
      <c r="F37" s="101">
        <v>447</v>
      </c>
      <c r="G37" s="101">
        <v>247</v>
      </c>
      <c r="H37" s="101">
        <v>848</v>
      </c>
      <c r="I37" s="101">
        <v>451</v>
      </c>
      <c r="J37" s="101">
        <v>576</v>
      </c>
      <c r="K37" s="101">
        <v>548</v>
      </c>
      <c r="L37" s="101">
        <v>556</v>
      </c>
      <c r="M37" s="101">
        <v>1242</v>
      </c>
      <c r="N37" s="101">
        <v>565</v>
      </c>
      <c r="O37" s="101">
        <v>553</v>
      </c>
      <c r="P37" s="59">
        <v>1178</v>
      </c>
      <c r="Q37" s="169">
        <f>SUM(C37:P37)</f>
        <v>10465</v>
      </c>
    </row>
    <row r="38" spans="1:17" x14ac:dyDescent="0.25">
      <c r="A38" s="383"/>
      <c r="B38" s="161" t="s">
        <v>68</v>
      </c>
      <c r="C38" s="62">
        <v>87.156659490792933</v>
      </c>
      <c r="D38" s="62">
        <v>100.73704782091872</v>
      </c>
      <c r="E38" s="62">
        <v>95.201156517753247</v>
      </c>
      <c r="F38" s="62">
        <v>73.836944240718353</v>
      </c>
      <c r="G38" s="62">
        <v>84.129498118155965</v>
      </c>
      <c r="H38" s="62">
        <v>104.39017304394605</v>
      </c>
      <c r="I38" s="62">
        <v>100.40585337183337</v>
      </c>
      <c r="J38" s="62">
        <v>103.73387937694838</v>
      </c>
      <c r="K38" s="62">
        <v>103.63850586559902</v>
      </c>
      <c r="L38" s="62">
        <v>108.00793353238393</v>
      </c>
      <c r="M38" s="62">
        <v>102.0374630299047</v>
      </c>
      <c r="N38" s="62">
        <v>89.426750785847474</v>
      </c>
      <c r="O38" s="62">
        <v>95.257617594926032</v>
      </c>
      <c r="P38" s="63">
        <v>99.018722776155485</v>
      </c>
      <c r="Q38" s="170">
        <v>96.651784539205579</v>
      </c>
    </row>
    <row r="39" spans="1:17" x14ac:dyDescent="0.25">
      <c r="A39" s="382" t="s">
        <v>87</v>
      </c>
      <c r="B39" s="160" t="s">
        <v>67</v>
      </c>
      <c r="C39" s="101">
        <v>4357</v>
      </c>
      <c r="D39" s="101">
        <v>6656</v>
      </c>
      <c r="E39" s="101">
        <v>3510</v>
      </c>
      <c r="F39" s="101">
        <v>2767</v>
      </c>
      <c r="G39" s="101">
        <v>1617</v>
      </c>
      <c r="H39" s="101">
        <v>5975</v>
      </c>
      <c r="I39" s="101">
        <v>2419</v>
      </c>
      <c r="J39" s="101">
        <v>2446</v>
      </c>
      <c r="K39" s="101">
        <v>2299</v>
      </c>
      <c r="L39" s="101">
        <v>3625</v>
      </c>
      <c r="M39" s="101">
        <v>5349</v>
      </c>
      <c r="N39" s="101">
        <v>3069</v>
      </c>
      <c r="O39" s="101">
        <v>2447</v>
      </c>
      <c r="P39" s="59">
        <v>5436</v>
      </c>
      <c r="Q39" s="169">
        <f>SUM(C39:P39)</f>
        <v>51972</v>
      </c>
    </row>
    <row r="40" spans="1:17" x14ac:dyDescent="0.25">
      <c r="A40" s="383"/>
      <c r="B40" s="161" t="s">
        <v>68</v>
      </c>
      <c r="C40" s="62">
        <v>320.99878732154252</v>
      </c>
      <c r="D40" s="62">
        <v>462.41778641105856</v>
      </c>
      <c r="E40" s="62">
        <v>538.09349336121397</v>
      </c>
      <c r="F40" s="62">
        <v>457.06224768247802</v>
      </c>
      <c r="G40" s="62">
        <v>550.75869820671335</v>
      </c>
      <c r="H40" s="62">
        <v>735.53217445469056</v>
      </c>
      <c r="I40" s="62">
        <v>538.5404862671063</v>
      </c>
      <c r="J40" s="62">
        <v>440.50880027086066</v>
      </c>
      <c r="K40" s="62">
        <v>434.79000909673744</v>
      </c>
      <c r="L40" s="62">
        <v>704.18841556635198</v>
      </c>
      <c r="M40" s="62">
        <v>439.45119947420312</v>
      </c>
      <c r="N40" s="62">
        <v>485.75344807392185</v>
      </c>
      <c r="O40" s="62">
        <v>421.51065145530561</v>
      </c>
      <c r="P40" s="63">
        <v>456.93189899081597</v>
      </c>
      <c r="Q40" s="170">
        <v>479.99871438811198</v>
      </c>
    </row>
    <row r="41" spans="1:17" x14ac:dyDescent="0.25">
      <c r="A41" s="382" t="s">
        <v>83</v>
      </c>
      <c r="B41" s="160" t="s">
        <v>67</v>
      </c>
      <c r="C41" s="101">
        <v>16429</v>
      </c>
      <c r="D41" s="101">
        <v>20436</v>
      </c>
      <c r="E41" s="101">
        <v>12433</v>
      </c>
      <c r="F41" s="101">
        <v>8449</v>
      </c>
      <c r="G41" s="101">
        <v>4998</v>
      </c>
      <c r="H41" s="101">
        <v>14859</v>
      </c>
      <c r="I41" s="101">
        <v>8141</v>
      </c>
      <c r="J41" s="101">
        <v>9088</v>
      </c>
      <c r="K41" s="101">
        <v>9247</v>
      </c>
      <c r="L41" s="101">
        <v>9146</v>
      </c>
      <c r="M41" s="101">
        <v>21464</v>
      </c>
      <c r="N41" s="101">
        <v>11287</v>
      </c>
      <c r="O41" s="101">
        <v>11321</v>
      </c>
      <c r="P41" s="59">
        <v>20711</v>
      </c>
      <c r="Q41" s="169">
        <f>SUM(C41:P41)</f>
        <v>178009</v>
      </c>
    </row>
    <row r="42" spans="1:17" x14ac:dyDescent="0.25">
      <c r="A42" s="383"/>
      <c r="B42" s="161" t="s">
        <v>68</v>
      </c>
      <c r="C42" s="62">
        <v>1210.3945551768697</v>
      </c>
      <c r="D42" s="62">
        <v>1419.7671098402034</v>
      </c>
      <c r="E42" s="62">
        <v>1906.016069219366</v>
      </c>
      <c r="F42" s="62">
        <v>1395.6338744738912</v>
      </c>
      <c r="G42" s="62">
        <v>1702.3450671843868</v>
      </c>
      <c r="H42" s="62">
        <v>1829.1669590330121</v>
      </c>
      <c r="I42" s="62">
        <v>1812.4258365855776</v>
      </c>
      <c r="J42" s="62">
        <v>1636.6900968362966</v>
      </c>
      <c r="K42" s="62">
        <v>1748.8052258014493</v>
      </c>
      <c r="L42" s="62">
        <v>1776.6916548330635</v>
      </c>
      <c r="M42" s="62">
        <v>1763.3913900755831</v>
      </c>
      <c r="N42" s="62">
        <v>1786.4774090616997</v>
      </c>
      <c r="O42" s="62">
        <v>1950.1111913058908</v>
      </c>
      <c r="P42" s="63">
        <v>1740.8970860924924</v>
      </c>
      <c r="Q42" s="170">
        <v>1644.0408517954559</v>
      </c>
    </row>
    <row r="43" spans="1:17" x14ac:dyDescent="0.25">
      <c r="A43" s="382" t="s">
        <v>88</v>
      </c>
      <c r="B43" s="160" t="s">
        <v>67</v>
      </c>
      <c r="C43" s="101">
        <v>23288</v>
      </c>
      <c r="D43" s="101">
        <v>23713</v>
      </c>
      <c r="E43" s="101">
        <v>11982</v>
      </c>
      <c r="F43" s="101">
        <v>9270</v>
      </c>
      <c r="G43" s="101">
        <v>4594</v>
      </c>
      <c r="H43" s="101">
        <v>15379</v>
      </c>
      <c r="I43" s="101">
        <v>7504</v>
      </c>
      <c r="J43" s="101">
        <v>9172</v>
      </c>
      <c r="K43" s="101">
        <v>8297</v>
      </c>
      <c r="L43" s="101">
        <v>8707</v>
      </c>
      <c r="M43" s="101">
        <v>22395</v>
      </c>
      <c r="N43" s="101">
        <v>10262</v>
      </c>
      <c r="O43" s="101">
        <v>9903</v>
      </c>
      <c r="P43" s="59">
        <v>22617</v>
      </c>
      <c r="Q43" s="169">
        <f>SUM(C43:P43)</f>
        <v>187083</v>
      </c>
    </row>
    <row r="44" spans="1:17" x14ac:dyDescent="0.25">
      <c r="A44" s="384"/>
      <c r="B44" s="162" t="s">
        <v>68</v>
      </c>
      <c r="C44" s="77">
        <v>1715.7263619793625</v>
      </c>
      <c r="D44" s="77">
        <v>1647.4328379154795</v>
      </c>
      <c r="E44" s="77">
        <v>1836.8764209270846</v>
      </c>
      <c r="F44" s="77">
        <v>1531.2493805625484</v>
      </c>
      <c r="G44" s="77">
        <v>1564.7405439465931</v>
      </c>
      <c r="H44" s="77">
        <v>1893.1798009939225</v>
      </c>
      <c r="I44" s="77">
        <v>1670.610917299862</v>
      </c>
      <c r="J44" s="77">
        <v>1651.817954245435</v>
      </c>
      <c r="K44" s="77">
        <v>1569.1399327862682</v>
      </c>
      <c r="L44" s="77">
        <v>1691.4120094720624</v>
      </c>
      <c r="M44" s="77">
        <v>1839.8784094643445</v>
      </c>
      <c r="N44" s="77">
        <v>1624.2430381670208</v>
      </c>
      <c r="O44" s="77">
        <v>1705.8520561348146</v>
      </c>
      <c r="P44" s="81">
        <v>1901.1090433177492</v>
      </c>
      <c r="Q44" s="172">
        <v>1727.8457531723072</v>
      </c>
    </row>
    <row r="45" spans="1:17" x14ac:dyDescent="0.25">
      <c r="A45" s="382" t="s">
        <v>6</v>
      </c>
      <c r="B45" s="160" t="s">
        <v>67</v>
      </c>
      <c r="C45" s="82">
        <v>201022</v>
      </c>
      <c r="D45" s="82">
        <v>247436</v>
      </c>
      <c r="E45" s="82">
        <v>122517</v>
      </c>
      <c r="F45" s="82">
        <v>99647</v>
      </c>
      <c r="G45" s="82">
        <v>51685</v>
      </c>
      <c r="H45" s="82">
        <v>166209</v>
      </c>
      <c r="I45" s="82">
        <v>79692</v>
      </c>
      <c r="J45" s="82">
        <v>95749</v>
      </c>
      <c r="K45" s="82">
        <v>90491</v>
      </c>
      <c r="L45" s="82">
        <v>98244</v>
      </c>
      <c r="M45" s="82">
        <v>221210</v>
      </c>
      <c r="N45" s="82">
        <v>121340</v>
      </c>
      <c r="O45" s="82">
        <v>112771</v>
      </c>
      <c r="P45" s="83">
        <v>235839</v>
      </c>
      <c r="Q45" s="173">
        <f>SUM(C45:P45)</f>
        <v>1943852</v>
      </c>
    </row>
    <row r="46" spans="1:17" ht="15.75" thickBot="1" x14ac:dyDescent="0.3">
      <c r="A46" s="355"/>
      <c r="B46" s="154" t="s">
        <v>68</v>
      </c>
      <c r="C46" s="66">
        <v>14810.148777817561</v>
      </c>
      <c r="D46" s="66">
        <v>17190.325630770236</v>
      </c>
      <c r="E46" s="66">
        <v>18782.222372118478</v>
      </c>
      <c r="F46" s="66">
        <v>16460.022332784923</v>
      </c>
      <c r="G46" s="66">
        <v>17604.182632538021</v>
      </c>
      <c r="H46" s="66">
        <v>20460.597018232584</v>
      </c>
      <c r="I46" s="66">
        <v>17741.781079618948</v>
      </c>
      <c r="J46" s="66">
        <v>17243.776417471236</v>
      </c>
      <c r="K46" s="66">
        <v>17113.781084459708</v>
      </c>
      <c r="L46" s="66">
        <v>19084.768744524328</v>
      </c>
      <c r="M46" s="66">
        <v>18173.677292145909</v>
      </c>
      <c r="N46" s="66">
        <v>19205.383965229616</v>
      </c>
      <c r="O46" s="66">
        <v>19425.491489687891</v>
      </c>
      <c r="P46" s="67">
        <v>19823.834092364799</v>
      </c>
      <c r="Q46" s="174">
        <v>17952.868101299937</v>
      </c>
    </row>
    <row r="47" spans="1:17" x14ac:dyDescent="0.25">
      <c r="A47" s="31" t="s">
        <v>1360</v>
      </c>
    </row>
  </sheetData>
  <mergeCells count="23">
    <mergeCell ref="C3:Q3"/>
    <mergeCell ref="A15:A16"/>
    <mergeCell ref="A17:A18"/>
    <mergeCell ref="A19:A20"/>
    <mergeCell ref="A21:A22"/>
    <mergeCell ref="A23:A24"/>
    <mergeCell ref="A3:B4"/>
    <mergeCell ref="A5:A6"/>
    <mergeCell ref="A7:A8"/>
    <mergeCell ref="A9:A10"/>
    <mergeCell ref="A11:A12"/>
    <mergeCell ref="A13:A14"/>
    <mergeCell ref="A45:A46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ageMargins left="0.7" right="0.7" top="0.78740157499999996" bottom="0.78740157499999996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DD4C-91F4-42CB-AD09-77A87A096671}">
  <sheetPr>
    <tabColor theme="4"/>
  </sheetPr>
  <dimension ref="A1:M39"/>
  <sheetViews>
    <sheetView showGridLines="0" zoomScale="80" zoomScaleNormal="80" workbookViewId="0">
      <selection activeCell="B17" sqref="B17"/>
    </sheetView>
  </sheetViews>
  <sheetFormatPr defaultRowHeight="15" x14ac:dyDescent="0.25"/>
  <cols>
    <col min="1" max="1" width="18.7109375" customWidth="1"/>
    <col min="2" max="2" width="15.42578125" customWidth="1"/>
    <col min="3" max="6" width="12.140625" customWidth="1"/>
    <col min="8" max="8" width="12.7109375" bestFit="1" customWidth="1"/>
  </cols>
  <sheetData>
    <row r="1" spans="1:13" ht="15.75" thickBot="1" x14ac:dyDescent="0.3">
      <c r="A1" s="1" t="s">
        <v>1283</v>
      </c>
      <c r="B1" s="44"/>
      <c r="C1" s="44"/>
      <c r="D1" s="44"/>
      <c r="E1" s="44"/>
      <c r="F1" s="44"/>
    </row>
    <row r="2" spans="1:13" ht="14.45" customHeight="1" x14ac:dyDescent="0.25">
      <c r="A2" s="385" t="s">
        <v>774</v>
      </c>
      <c r="B2" s="386" t="s">
        <v>33</v>
      </c>
      <c r="C2" s="328" t="s">
        <v>775</v>
      </c>
      <c r="D2" s="328"/>
      <c r="E2" s="328" t="s">
        <v>776</v>
      </c>
      <c r="F2" s="328"/>
    </row>
    <row r="3" spans="1:13" ht="29.45" customHeight="1" thickBot="1" x14ac:dyDescent="0.3">
      <c r="A3" s="369"/>
      <c r="B3" s="330"/>
      <c r="C3" s="166" t="s">
        <v>35</v>
      </c>
      <c r="D3" s="166" t="s">
        <v>777</v>
      </c>
      <c r="E3" s="166" t="s">
        <v>35</v>
      </c>
      <c r="F3" s="166" t="s">
        <v>777</v>
      </c>
    </row>
    <row r="4" spans="1:13" x14ac:dyDescent="0.25">
      <c r="A4" s="175" t="s">
        <v>778</v>
      </c>
      <c r="B4" s="101">
        <v>300474</v>
      </c>
      <c r="C4" s="101">
        <v>161197</v>
      </c>
      <c r="D4" s="132">
        <f>C4/B4</f>
        <v>0.53647570172460846</v>
      </c>
      <c r="E4" s="101">
        <v>139277</v>
      </c>
      <c r="F4" s="132">
        <f>E4/B4</f>
        <v>0.46352429827539154</v>
      </c>
      <c r="H4" s="317"/>
    </row>
    <row r="5" spans="1:13" x14ac:dyDescent="0.25">
      <c r="A5" s="175" t="s">
        <v>779</v>
      </c>
      <c r="B5" s="101">
        <v>169056</v>
      </c>
      <c r="C5" s="101">
        <v>136476</v>
      </c>
      <c r="D5" s="132">
        <f t="shared" ref="D5:D18" si="0">C5/B5</f>
        <v>0.80728279386712098</v>
      </c>
      <c r="E5" s="101">
        <v>32580</v>
      </c>
      <c r="F5" s="132">
        <f t="shared" ref="F5:F18" si="1">E5/B5</f>
        <v>0.19271720613287904</v>
      </c>
      <c r="H5" s="317"/>
    </row>
    <row r="6" spans="1:13" x14ac:dyDescent="0.25">
      <c r="A6" s="175" t="s">
        <v>780</v>
      </c>
      <c r="B6" s="101">
        <v>111609</v>
      </c>
      <c r="C6" s="101">
        <v>101539</v>
      </c>
      <c r="D6" s="132">
        <f t="shared" si="0"/>
        <v>0.90977430135562543</v>
      </c>
      <c r="E6" s="101">
        <v>10070</v>
      </c>
      <c r="F6" s="132">
        <f t="shared" si="1"/>
        <v>9.0225698644374561E-2</v>
      </c>
      <c r="H6" s="317"/>
    </row>
    <row r="7" spans="1:13" x14ac:dyDescent="0.25">
      <c r="A7" s="175" t="s">
        <v>781</v>
      </c>
      <c r="B7" s="101">
        <v>93452</v>
      </c>
      <c r="C7" s="101">
        <v>81285</v>
      </c>
      <c r="D7" s="132">
        <f t="shared" si="0"/>
        <v>0.86980481958652567</v>
      </c>
      <c r="E7" s="101">
        <v>12167</v>
      </c>
      <c r="F7" s="132">
        <f t="shared" si="1"/>
        <v>0.1301951804134743</v>
      </c>
      <c r="H7" s="317"/>
      <c r="J7" s="22"/>
      <c r="K7" s="22"/>
      <c r="L7" s="22"/>
      <c r="M7" s="22"/>
    </row>
    <row r="8" spans="1:13" x14ac:dyDescent="0.25">
      <c r="A8" s="175" t="s">
        <v>782</v>
      </c>
      <c r="B8" s="101">
        <v>40906</v>
      </c>
      <c r="C8" s="101">
        <v>36497</v>
      </c>
      <c r="D8" s="132">
        <f t="shared" si="0"/>
        <v>0.89221630078717062</v>
      </c>
      <c r="E8" s="101">
        <v>4409</v>
      </c>
      <c r="F8" s="132">
        <f t="shared" si="1"/>
        <v>0.10778369921282942</v>
      </c>
      <c r="H8" s="317"/>
      <c r="J8" s="22"/>
      <c r="K8" s="22"/>
      <c r="L8" s="22"/>
      <c r="M8" s="22"/>
    </row>
    <row r="9" spans="1:13" x14ac:dyDescent="0.25">
      <c r="A9" s="175" t="s">
        <v>783</v>
      </c>
      <c r="B9" s="101">
        <v>133096</v>
      </c>
      <c r="C9" s="101">
        <v>124423</v>
      </c>
      <c r="D9" s="132">
        <f t="shared" si="0"/>
        <v>0.93483650898599502</v>
      </c>
      <c r="E9" s="101">
        <v>8673</v>
      </c>
      <c r="F9" s="132">
        <f t="shared" si="1"/>
        <v>6.5163491014004926E-2</v>
      </c>
      <c r="H9" s="317"/>
      <c r="J9" s="22"/>
      <c r="K9" s="22"/>
      <c r="L9" s="22"/>
      <c r="M9" s="22"/>
    </row>
    <row r="10" spans="1:13" x14ac:dyDescent="0.25">
      <c r="A10" s="175" t="s">
        <v>784</v>
      </c>
      <c r="B10" s="101">
        <v>72868</v>
      </c>
      <c r="C10" s="101">
        <v>59952</v>
      </c>
      <c r="D10" s="132">
        <f t="shared" si="0"/>
        <v>0.8227479826535653</v>
      </c>
      <c r="E10" s="101">
        <v>12916</v>
      </c>
      <c r="F10" s="132">
        <f t="shared" si="1"/>
        <v>0.17725201734643464</v>
      </c>
      <c r="H10" s="317"/>
      <c r="J10" s="22"/>
      <c r="K10" s="22"/>
      <c r="L10" s="22"/>
      <c r="M10" s="22"/>
    </row>
    <row r="11" spans="1:13" x14ac:dyDescent="0.25">
      <c r="A11" s="175" t="s">
        <v>785</v>
      </c>
      <c r="B11" s="101">
        <v>91114</v>
      </c>
      <c r="C11" s="101">
        <v>73891</v>
      </c>
      <c r="D11" s="132">
        <f t="shared" si="0"/>
        <v>0.81097306670764102</v>
      </c>
      <c r="E11" s="101">
        <v>17223</v>
      </c>
      <c r="F11" s="132">
        <f t="shared" si="1"/>
        <v>0.18902693329235903</v>
      </c>
      <c r="H11" s="317"/>
      <c r="J11" s="22"/>
      <c r="K11" s="22"/>
      <c r="L11" s="22"/>
      <c r="M11" s="22"/>
    </row>
    <row r="12" spans="1:13" x14ac:dyDescent="0.25">
      <c r="A12" s="175" t="s">
        <v>786</v>
      </c>
      <c r="B12" s="101">
        <v>66649</v>
      </c>
      <c r="C12" s="101">
        <v>60180</v>
      </c>
      <c r="D12" s="132">
        <f t="shared" si="0"/>
        <v>0.9029392789089109</v>
      </c>
      <c r="E12" s="101">
        <v>6469</v>
      </c>
      <c r="F12" s="132">
        <f t="shared" si="1"/>
        <v>9.7060721091089139E-2</v>
      </c>
      <c r="H12" s="317"/>
      <c r="J12" s="22"/>
      <c r="K12" s="22"/>
      <c r="L12" s="22"/>
      <c r="M12" s="22"/>
    </row>
    <row r="13" spans="1:13" x14ac:dyDescent="0.25">
      <c r="A13" s="175" t="s">
        <v>787</v>
      </c>
      <c r="B13" s="101">
        <v>84376</v>
      </c>
      <c r="C13" s="101">
        <v>72874</v>
      </c>
      <c r="D13" s="132">
        <f t="shared" si="0"/>
        <v>0.86368161562529633</v>
      </c>
      <c r="E13" s="101">
        <v>11502</v>
      </c>
      <c r="F13" s="132">
        <f t="shared" si="1"/>
        <v>0.1363183843747037</v>
      </c>
      <c r="H13" s="317"/>
      <c r="J13" s="22"/>
      <c r="K13" s="22"/>
      <c r="L13" s="22"/>
      <c r="M13" s="22"/>
    </row>
    <row r="14" spans="1:13" x14ac:dyDescent="0.25">
      <c r="A14" s="175" t="s">
        <v>788</v>
      </c>
      <c r="B14" s="101">
        <v>220238</v>
      </c>
      <c r="C14" s="101">
        <v>191051</v>
      </c>
      <c r="D14" s="132">
        <f t="shared" si="0"/>
        <v>0.86747518593521555</v>
      </c>
      <c r="E14" s="101">
        <v>29187</v>
      </c>
      <c r="F14" s="132">
        <f t="shared" si="1"/>
        <v>0.13252481406478447</v>
      </c>
      <c r="H14" s="317"/>
      <c r="J14" s="22"/>
      <c r="K14" s="22"/>
      <c r="L14" s="22"/>
      <c r="M14" s="22"/>
    </row>
    <row r="15" spans="1:13" x14ac:dyDescent="0.25">
      <c r="A15" s="175" t="s">
        <v>789</v>
      </c>
      <c r="B15" s="101">
        <v>116190</v>
      </c>
      <c r="C15" s="101">
        <v>98873</v>
      </c>
      <c r="D15" s="132">
        <f t="shared" si="0"/>
        <v>0.85095963508047168</v>
      </c>
      <c r="E15" s="101">
        <v>17317</v>
      </c>
      <c r="F15" s="132">
        <f t="shared" si="1"/>
        <v>0.14904036491952835</v>
      </c>
      <c r="H15" s="317"/>
      <c r="J15" s="22"/>
      <c r="K15" s="22"/>
      <c r="L15" s="22"/>
      <c r="M15" s="22"/>
    </row>
    <row r="16" spans="1:13" x14ac:dyDescent="0.25">
      <c r="A16" s="175" t="s">
        <v>790</v>
      </c>
      <c r="B16" s="101">
        <v>89397</v>
      </c>
      <c r="C16" s="101">
        <v>81208</v>
      </c>
      <c r="D16" s="132">
        <f t="shared" si="0"/>
        <v>0.90839737351365257</v>
      </c>
      <c r="E16" s="101">
        <v>8189</v>
      </c>
      <c r="F16" s="132">
        <f t="shared" si="1"/>
        <v>9.1602626486347413E-2</v>
      </c>
      <c r="H16" s="317"/>
      <c r="J16" s="22"/>
      <c r="K16" s="22"/>
      <c r="L16" s="22"/>
      <c r="M16" s="22"/>
    </row>
    <row r="17" spans="1:13" x14ac:dyDescent="0.25">
      <c r="A17" s="176" t="s">
        <v>791</v>
      </c>
      <c r="B17" s="101">
        <v>212466</v>
      </c>
      <c r="C17" s="69">
        <v>199950</v>
      </c>
      <c r="D17" s="132">
        <f t="shared" si="0"/>
        <v>0.94109175115077237</v>
      </c>
      <c r="E17" s="69">
        <v>12516</v>
      </c>
      <c r="F17" s="132">
        <f t="shared" si="1"/>
        <v>5.8908248849227643E-2</v>
      </c>
      <c r="H17" s="317"/>
      <c r="J17" s="22"/>
      <c r="K17" s="22"/>
      <c r="L17" s="22"/>
      <c r="M17" s="22"/>
    </row>
    <row r="18" spans="1:13" ht="15.75" thickBot="1" x14ac:dyDescent="0.3">
      <c r="A18" s="178" t="s">
        <v>792</v>
      </c>
      <c r="B18" s="147">
        <v>1801891</v>
      </c>
      <c r="C18" s="147">
        <f t="shared" ref="C18:E18" si="2">SUM(C4:C17)</f>
        <v>1479396</v>
      </c>
      <c r="D18" s="148">
        <f t="shared" si="0"/>
        <v>0.82102413520018691</v>
      </c>
      <c r="E18" s="147">
        <f t="shared" si="2"/>
        <v>322495</v>
      </c>
      <c r="F18" s="148">
        <f t="shared" si="1"/>
        <v>0.17897586479981309</v>
      </c>
      <c r="H18" s="317"/>
      <c r="J18" s="22"/>
      <c r="K18" s="22"/>
      <c r="L18" s="22"/>
      <c r="M18" s="22"/>
    </row>
    <row r="19" spans="1:13" x14ac:dyDescent="0.25">
      <c r="A19" s="292" t="s">
        <v>1306</v>
      </c>
    </row>
    <row r="20" spans="1:13" x14ac:dyDescent="0.25">
      <c r="I20" s="22"/>
      <c r="J20" s="22"/>
      <c r="K20" s="22"/>
      <c r="L20" s="22"/>
    </row>
    <row r="21" spans="1:13" ht="15.75" thickBot="1" x14ac:dyDescent="0.3">
      <c r="A21" s="1" t="s">
        <v>1361</v>
      </c>
      <c r="B21" s="44"/>
      <c r="C21" s="44"/>
      <c r="D21" s="44"/>
      <c r="E21" s="44"/>
      <c r="F21" s="44"/>
      <c r="I21" s="22"/>
      <c r="J21" s="22"/>
      <c r="K21" s="22"/>
      <c r="L21" s="22"/>
    </row>
    <row r="22" spans="1:13" x14ac:dyDescent="0.25">
      <c r="A22" s="385" t="s">
        <v>774</v>
      </c>
      <c r="B22" s="386" t="s">
        <v>33</v>
      </c>
      <c r="C22" s="328" t="s">
        <v>775</v>
      </c>
      <c r="D22" s="328"/>
      <c r="E22" s="328" t="s">
        <v>776</v>
      </c>
      <c r="F22" s="328"/>
      <c r="I22" s="22"/>
      <c r="J22" s="22"/>
      <c r="K22" s="22"/>
      <c r="L22" s="22"/>
    </row>
    <row r="23" spans="1:13" ht="15.75" thickBot="1" x14ac:dyDescent="0.3">
      <c r="A23" s="369"/>
      <c r="B23" s="330"/>
      <c r="C23" s="249" t="s">
        <v>35</v>
      </c>
      <c r="D23" s="249" t="s">
        <v>777</v>
      </c>
      <c r="E23" s="249" t="s">
        <v>35</v>
      </c>
      <c r="F23" s="249" t="s">
        <v>777</v>
      </c>
      <c r="I23" s="22"/>
      <c r="J23" s="22"/>
      <c r="K23" s="22"/>
      <c r="L23" s="22"/>
    </row>
    <row r="24" spans="1:13" x14ac:dyDescent="0.25">
      <c r="A24" s="175" t="s">
        <v>778</v>
      </c>
      <c r="B24" s="101">
        <v>319967</v>
      </c>
      <c r="C24" s="101">
        <v>174238</v>
      </c>
      <c r="D24" s="132">
        <f>C24/B24</f>
        <v>0.54454990670912939</v>
      </c>
      <c r="E24" s="101">
        <v>145729</v>
      </c>
      <c r="F24" s="132">
        <f>E24/B24</f>
        <v>0.45545009329087061</v>
      </c>
      <c r="I24" s="22"/>
      <c r="J24" s="22"/>
      <c r="K24" s="22"/>
      <c r="L24" s="22"/>
    </row>
    <row r="25" spans="1:13" x14ac:dyDescent="0.25">
      <c r="A25" s="175" t="s">
        <v>779</v>
      </c>
      <c r="B25" s="101">
        <v>188972</v>
      </c>
      <c r="C25" s="101">
        <v>148360</v>
      </c>
      <c r="D25" s="132">
        <f t="shared" ref="D25:D38" si="3">C25/B25</f>
        <v>0.78508985458163116</v>
      </c>
      <c r="E25" s="101">
        <v>40612</v>
      </c>
      <c r="F25" s="132">
        <f t="shared" ref="F25:F38" si="4">E25/B25</f>
        <v>0.21491014541836886</v>
      </c>
      <c r="I25" s="22"/>
      <c r="J25" s="22"/>
      <c r="K25" s="22"/>
      <c r="L25" s="22"/>
    </row>
    <row r="26" spans="1:13" x14ac:dyDescent="0.25">
      <c r="A26" s="175" t="s">
        <v>780</v>
      </c>
      <c r="B26" s="101">
        <v>119632</v>
      </c>
      <c r="C26" s="101">
        <v>107896</v>
      </c>
      <c r="D26" s="132">
        <f t="shared" si="3"/>
        <v>0.90189915741607596</v>
      </c>
      <c r="E26" s="101">
        <v>11736</v>
      </c>
      <c r="F26" s="132">
        <f t="shared" si="4"/>
        <v>9.8100842583924028E-2</v>
      </c>
      <c r="I26" s="22"/>
      <c r="J26" s="22"/>
      <c r="K26" s="22"/>
      <c r="L26" s="22"/>
    </row>
    <row r="27" spans="1:13" x14ac:dyDescent="0.25">
      <c r="A27" s="175" t="s">
        <v>781</v>
      </c>
      <c r="B27" s="101">
        <v>101731</v>
      </c>
      <c r="C27" s="101">
        <v>87549</v>
      </c>
      <c r="D27" s="132">
        <f t="shared" si="3"/>
        <v>0.86059313287001993</v>
      </c>
      <c r="E27" s="101">
        <v>14182</v>
      </c>
      <c r="F27" s="132">
        <f t="shared" si="4"/>
        <v>0.13940686712998004</v>
      </c>
      <c r="I27" s="22"/>
      <c r="J27" s="22"/>
      <c r="K27" s="22"/>
      <c r="L27" s="22"/>
    </row>
    <row r="28" spans="1:13" x14ac:dyDescent="0.25">
      <c r="A28" s="175" t="s">
        <v>782</v>
      </c>
      <c r="B28" s="101">
        <v>44317</v>
      </c>
      <c r="C28" s="101">
        <v>39474</v>
      </c>
      <c r="D28" s="132">
        <f t="shared" si="3"/>
        <v>0.89071913712570794</v>
      </c>
      <c r="E28" s="101">
        <v>4843</v>
      </c>
      <c r="F28" s="132">
        <f t="shared" si="4"/>
        <v>0.10928086287429203</v>
      </c>
      <c r="I28" s="22"/>
      <c r="J28" s="22"/>
      <c r="K28" s="22"/>
      <c r="L28" s="22"/>
    </row>
    <row r="29" spans="1:13" x14ac:dyDescent="0.25">
      <c r="A29" s="175" t="s">
        <v>783</v>
      </c>
      <c r="B29" s="101">
        <v>144880</v>
      </c>
      <c r="C29" s="101">
        <v>134447</v>
      </c>
      <c r="D29" s="132">
        <f t="shared" si="3"/>
        <v>0.92798868028713422</v>
      </c>
      <c r="E29" s="101">
        <v>10433</v>
      </c>
      <c r="F29" s="132">
        <f t="shared" si="4"/>
        <v>7.2011319712865826E-2</v>
      </c>
      <c r="I29" s="22"/>
      <c r="J29" s="22"/>
      <c r="K29" s="22"/>
      <c r="L29" s="22"/>
    </row>
    <row r="30" spans="1:13" x14ac:dyDescent="0.25">
      <c r="A30" s="175" t="s">
        <v>784</v>
      </c>
      <c r="B30" s="101">
        <v>78494</v>
      </c>
      <c r="C30" s="101">
        <v>64321</v>
      </c>
      <c r="D30" s="132">
        <f t="shared" si="3"/>
        <v>0.81943842841491066</v>
      </c>
      <c r="E30" s="101">
        <v>14173</v>
      </c>
      <c r="F30" s="132">
        <f t="shared" si="4"/>
        <v>0.18056157158508931</v>
      </c>
      <c r="I30" s="22"/>
      <c r="J30" s="22"/>
      <c r="K30" s="22"/>
      <c r="L30" s="22"/>
    </row>
    <row r="31" spans="1:13" x14ac:dyDescent="0.25">
      <c r="A31" s="175" t="s">
        <v>785</v>
      </c>
      <c r="B31" s="101">
        <v>100832</v>
      </c>
      <c r="C31" s="101">
        <v>80880</v>
      </c>
      <c r="D31" s="132">
        <f t="shared" si="3"/>
        <v>0.80212630910821958</v>
      </c>
      <c r="E31" s="101">
        <v>19952</v>
      </c>
      <c r="F31" s="132">
        <f t="shared" si="4"/>
        <v>0.19787369089178039</v>
      </c>
      <c r="I31" s="22"/>
      <c r="J31" s="22"/>
      <c r="K31" s="22"/>
      <c r="L31" s="22"/>
    </row>
    <row r="32" spans="1:13" x14ac:dyDescent="0.25">
      <c r="A32" s="175" t="s">
        <v>786</v>
      </c>
      <c r="B32" s="101">
        <v>80469</v>
      </c>
      <c r="C32" s="101">
        <v>67636</v>
      </c>
      <c r="D32" s="132">
        <f t="shared" si="3"/>
        <v>0.84052243721184561</v>
      </c>
      <c r="E32" s="101">
        <v>12833</v>
      </c>
      <c r="F32" s="132">
        <f t="shared" si="4"/>
        <v>0.15947756278815445</v>
      </c>
      <c r="I32" s="22"/>
      <c r="J32" s="22"/>
      <c r="K32" s="22"/>
      <c r="L32" s="22"/>
    </row>
    <row r="33" spans="1:12" x14ac:dyDescent="0.25">
      <c r="A33" s="175" t="s">
        <v>787</v>
      </c>
      <c r="B33" s="101">
        <v>94048</v>
      </c>
      <c r="C33" s="101">
        <v>78524</v>
      </c>
      <c r="D33" s="132">
        <f t="shared" si="3"/>
        <v>0.83493535216059889</v>
      </c>
      <c r="E33" s="101">
        <v>15524</v>
      </c>
      <c r="F33" s="132">
        <f t="shared" si="4"/>
        <v>0.16506464783940117</v>
      </c>
      <c r="I33" s="22"/>
      <c r="J33" s="22"/>
      <c r="K33" s="22"/>
      <c r="L33" s="22"/>
    </row>
    <row r="34" spans="1:12" x14ac:dyDescent="0.25">
      <c r="A34" s="175" t="s">
        <v>788</v>
      </c>
      <c r="B34" s="101">
        <v>233863</v>
      </c>
      <c r="C34" s="101">
        <v>202888</v>
      </c>
      <c r="D34" s="132">
        <f t="shared" si="3"/>
        <v>0.86755066000179593</v>
      </c>
      <c r="E34" s="101">
        <v>30975</v>
      </c>
      <c r="F34" s="132">
        <f t="shared" si="4"/>
        <v>0.13244933999820407</v>
      </c>
    </row>
    <row r="35" spans="1:12" x14ac:dyDescent="0.25">
      <c r="A35" s="175" t="s">
        <v>789</v>
      </c>
      <c r="B35" s="101">
        <v>127483</v>
      </c>
      <c r="C35" s="101">
        <v>106905</v>
      </c>
      <c r="D35" s="132">
        <f t="shared" si="3"/>
        <v>0.83858239922185707</v>
      </c>
      <c r="E35" s="101">
        <v>20578</v>
      </c>
      <c r="F35" s="132">
        <f t="shared" si="4"/>
        <v>0.16141760077814296</v>
      </c>
    </row>
    <row r="36" spans="1:12" x14ac:dyDescent="0.25">
      <c r="A36" s="175" t="s">
        <v>790</v>
      </c>
      <c r="B36" s="101">
        <v>101482</v>
      </c>
      <c r="C36" s="101">
        <v>91054</v>
      </c>
      <c r="D36" s="132">
        <f t="shared" si="3"/>
        <v>0.89724286080290105</v>
      </c>
      <c r="E36" s="101">
        <v>10428</v>
      </c>
      <c r="F36" s="132">
        <f t="shared" si="4"/>
        <v>0.10275713919709899</v>
      </c>
    </row>
    <row r="37" spans="1:12" x14ac:dyDescent="0.25">
      <c r="A37" s="176" t="s">
        <v>791</v>
      </c>
      <c r="B37" s="101">
        <v>236997</v>
      </c>
      <c r="C37" s="69">
        <v>220406</v>
      </c>
      <c r="D37" s="132">
        <f t="shared" si="3"/>
        <v>0.92999489445014072</v>
      </c>
      <c r="E37" s="69">
        <v>16591</v>
      </c>
      <c r="F37" s="132">
        <f t="shared" si="4"/>
        <v>7.0005105549859281E-2</v>
      </c>
    </row>
    <row r="38" spans="1:12" ht="15.75" thickBot="1" x14ac:dyDescent="0.3">
      <c r="A38" s="178" t="s">
        <v>792</v>
      </c>
      <c r="B38" s="147">
        <v>1973167</v>
      </c>
      <c r="C38" s="147">
        <f>SUM(C24:C37)</f>
        <v>1604578</v>
      </c>
      <c r="D38" s="148">
        <f t="shared" si="3"/>
        <v>0.81319928825081711</v>
      </c>
      <c r="E38" s="147">
        <f>SUM(E24:E37)</f>
        <v>368589</v>
      </c>
      <c r="F38" s="148">
        <f t="shared" si="4"/>
        <v>0.18680071174918292</v>
      </c>
    </row>
    <row r="39" spans="1:12" x14ac:dyDescent="0.25">
      <c r="A39" s="292" t="s">
        <v>1306</v>
      </c>
    </row>
  </sheetData>
  <mergeCells count="8">
    <mergeCell ref="A2:A3"/>
    <mergeCell ref="B2:B3"/>
    <mergeCell ref="C2:D2"/>
    <mergeCell ref="E2:F2"/>
    <mergeCell ref="A22:A23"/>
    <mergeCell ref="B22:B23"/>
    <mergeCell ref="C22:D22"/>
    <mergeCell ref="E22:F22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6C59-D9BE-4A0F-8BC0-5CB6CE04D0BF}">
  <sheetPr>
    <tabColor theme="9"/>
  </sheetPr>
  <dimension ref="A1:X135"/>
  <sheetViews>
    <sheetView showGridLines="0" zoomScale="80" zoomScaleNormal="80" workbookViewId="0">
      <pane ySplit="2" topLeftCell="A6" activePane="bottomLeft" state="frozen"/>
      <selection pane="bottomLeft"/>
    </sheetView>
  </sheetViews>
  <sheetFormatPr defaultRowHeight="15" x14ac:dyDescent="0.25"/>
  <cols>
    <col min="1" max="1" width="67.140625" bestFit="1" customWidth="1"/>
    <col min="2" max="2" width="9.42578125" bestFit="1" customWidth="1"/>
    <col min="3" max="12" width="9.7109375" bestFit="1" customWidth="1"/>
    <col min="13" max="13" width="9.42578125" bestFit="1" customWidth="1"/>
    <col min="14" max="14" width="9.140625" bestFit="1" customWidth="1"/>
  </cols>
  <sheetData>
    <row r="1" spans="1:14" ht="15.75" thickBot="1" x14ac:dyDescent="0.3">
      <c r="A1" s="15" t="s">
        <v>1381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4" x14ac:dyDescent="0.25">
      <c r="A2" s="18" t="s">
        <v>9</v>
      </c>
      <c r="B2" s="19">
        <v>2010</v>
      </c>
      <c r="C2" s="19">
        <v>2011</v>
      </c>
      <c r="D2" s="19">
        <v>2012</v>
      </c>
      <c r="E2" s="19">
        <v>2013</v>
      </c>
      <c r="F2" s="19">
        <v>2014</v>
      </c>
      <c r="G2" s="19">
        <v>2015</v>
      </c>
      <c r="H2" s="19">
        <v>2016</v>
      </c>
      <c r="I2" s="19">
        <v>2017</v>
      </c>
      <c r="J2" s="19">
        <v>2018</v>
      </c>
      <c r="K2" s="19">
        <v>2019</v>
      </c>
      <c r="L2" s="19">
        <v>2020</v>
      </c>
      <c r="M2" s="19">
        <v>2021</v>
      </c>
      <c r="N2" s="304">
        <v>2022</v>
      </c>
    </row>
    <row r="3" spans="1:14" x14ac:dyDescent="0.25">
      <c r="A3" s="20"/>
      <c r="B3" s="332" t="s">
        <v>30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03"/>
    </row>
    <row r="4" spans="1:14" x14ac:dyDescent="0.25">
      <c r="A4" s="16" t="s">
        <v>10</v>
      </c>
      <c r="B4" s="22">
        <v>51608</v>
      </c>
      <c r="C4" s="22">
        <v>52595</v>
      </c>
      <c r="D4" s="22">
        <v>53914</v>
      </c>
      <c r="E4" s="22">
        <v>53157</v>
      </c>
      <c r="F4" s="22">
        <v>53421</v>
      </c>
      <c r="G4" s="22">
        <v>52430</v>
      </c>
      <c r="H4" s="22">
        <v>52490</v>
      </c>
      <c r="I4" s="22">
        <v>51989</v>
      </c>
      <c r="J4" s="22">
        <v>53801</v>
      </c>
      <c r="K4" s="22">
        <v>54479</v>
      </c>
      <c r="L4" s="22">
        <v>43106</v>
      </c>
      <c r="M4" s="22">
        <v>44148</v>
      </c>
      <c r="N4" s="22">
        <v>57578</v>
      </c>
    </row>
    <row r="5" spans="1:14" x14ac:dyDescent="0.25">
      <c r="A5" s="16" t="s">
        <v>11</v>
      </c>
      <c r="B5" s="22">
        <v>159251</v>
      </c>
      <c r="C5" s="22">
        <v>157193</v>
      </c>
      <c r="D5" s="22">
        <v>154898</v>
      </c>
      <c r="E5" s="22">
        <v>149431</v>
      </c>
      <c r="F5" s="22">
        <v>148790</v>
      </c>
      <c r="G5" s="22">
        <v>143152</v>
      </c>
      <c r="H5" s="22">
        <v>144132</v>
      </c>
      <c r="I5" s="22">
        <v>140455</v>
      </c>
      <c r="J5" s="22">
        <v>138789</v>
      </c>
      <c r="K5" s="22">
        <v>137597</v>
      </c>
      <c r="L5" s="22">
        <v>123366</v>
      </c>
      <c r="M5" s="22">
        <v>153114</v>
      </c>
      <c r="N5" s="22">
        <v>163349</v>
      </c>
    </row>
    <row r="6" spans="1:14" x14ac:dyDescent="0.25">
      <c r="A6" s="16" t="s">
        <v>12</v>
      </c>
      <c r="B6" s="22">
        <v>13664</v>
      </c>
      <c r="C6" s="22">
        <v>14207</v>
      </c>
      <c r="D6" s="22">
        <v>14118</v>
      </c>
      <c r="E6" s="22">
        <v>13862</v>
      </c>
      <c r="F6" s="22">
        <v>15033</v>
      </c>
      <c r="G6" s="22">
        <v>15649</v>
      </c>
      <c r="H6" s="22">
        <v>16291</v>
      </c>
      <c r="I6" s="22">
        <v>16597</v>
      </c>
      <c r="J6" s="22">
        <v>16934</v>
      </c>
      <c r="K6" s="22">
        <v>17963</v>
      </c>
      <c r="L6" s="22">
        <v>16052</v>
      </c>
      <c r="M6" s="22">
        <v>15609</v>
      </c>
      <c r="N6" s="22">
        <v>17100</v>
      </c>
    </row>
    <row r="7" spans="1:14" x14ac:dyDescent="0.25">
      <c r="A7" s="16" t="s">
        <v>13</v>
      </c>
      <c r="B7" s="22">
        <v>52685</v>
      </c>
      <c r="C7" s="22">
        <v>52059</v>
      </c>
      <c r="D7" s="22">
        <v>51779</v>
      </c>
      <c r="E7" s="22">
        <v>54300</v>
      </c>
      <c r="F7" s="22">
        <v>57401</v>
      </c>
      <c r="G7" s="22">
        <v>59421</v>
      </c>
      <c r="H7" s="22">
        <v>54986</v>
      </c>
      <c r="I7" s="22">
        <v>52573</v>
      </c>
      <c r="J7" s="22">
        <v>51940</v>
      </c>
      <c r="K7" s="22">
        <v>52665</v>
      </c>
      <c r="L7" s="22">
        <v>39766</v>
      </c>
      <c r="M7" s="22">
        <v>36163</v>
      </c>
      <c r="N7" s="22">
        <v>41628</v>
      </c>
    </row>
    <row r="8" spans="1:14" x14ac:dyDescent="0.25">
      <c r="A8" s="16" t="s">
        <v>15</v>
      </c>
      <c r="B8" s="22">
        <v>34148</v>
      </c>
      <c r="C8" s="22">
        <v>33811</v>
      </c>
      <c r="D8" s="22">
        <v>33201</v>
      </c>
      <c r="E8" s="22">
        <v>32125</v>
      </c>
      <c r="F8" s="22">
        <v>34591</v>
      </c>
      <c r="G8" s="22">
        <v>34212</v>
      </c>
      <c r="H8" s="22">
        <v>33408</v>
      </c>
      <c r="I8" s="22">
        <v>34909</v>
      </c>
      <c r="J8" s="22">
        <v>36990</v>
      </c>
      <c r="K8" s="22">
        <v>38012</v>
      </c>
      <c r="L8" s="22">
        <v>36625</v>
      </c>
      <c r="M8" s="22">
        <v>39185</v>
      </c>
      <c r="N8" s="22">
        <v>44068</v>
      </c>
    </row>
    <row r="9" spans="1:14" x14ac:dyDescent="0.25">
      <c r="A9" s="16" t="s">
        <v>16</v>
      </c>
      <c r="B9" s="22">
        <v>56268</v>
      </c>
      <c r="C9" s="22">
        <v>56034</v>
      </c>
      <c r="D9" s="22">
        <v>59776</v>
      </c>
      <c r="E9" s="22">
        <v>58376</v>
      </c>
      <c r="F9" s="22">
        <v>60820</v>
      </c>
      <c r="G9" s="22">
        <v>60025</v>
      </c>
      <c r="H9" s="22">
        <v>62011</v>
      </c>
      <c r="I9" s="22">
        <v>61844</v>
      </c>
      <c r="J9" s="22">
        <v>60910</v>
      </c>
      <c r="K9" s="22">
        <v>60961</v>
      </c>
      <c r="L9" s="22">
        <v>49513</v>
      </c>
      <c r="M9" s="22">
        <v>45062</v>
      </c>
      <c r="N9" s="22">
        <v>52455</v>
      </c>
    </row>
    <row r="10" spans="1:14" x14ac:dyDescent="0.25">
      <c r="A10" s="16" t="s">
        <v>17</v>
      </c>
      <c r="B10" s="22">
        <v>30579</v>
      </c>
      <c r="C10" s="22">
        <v>29867</v>
      </c>
      <c r="D10" s="22">
        <v>26333</v>
      </c>
      <c r="E10" s="22">
        <v>22532</v>
      </c>
      <c r="F10" s="22">
        <v>22885</v>
      </c>
      <c r="G10" s="22">
        <v>21052</v>
      </c>
      <c r="H10" s="22">
        <v>20385</v>
      </c>
      <c r="I10" s="22">
        <v>20070</v>
      </c>
      <c r="J10" s="22">
        <v>19824</v>
      </c>
      <c r="K10" s="22">
        <v>19902</v>
      </c>
      <c r="L10" s="22">
        <v>14715</v>
      </c>
      <c r="M10" s="22">
        <v>13935</v>
      </c>
      <c r="N10" s="22">
        <v>17058</v>
      </c>
    </row>
    <row r="11" spans="1:14" x14ac:dyDescent="0.25">
      <c r="A11" s="16" t="s">
        <v>18</v>
      </c>
      <c r="B11" s="22">
        <v>14737</v>
      </c>
      <c r="C11" s="22">
        <v>14601</v>
      </c>
      <c r="D11" s="22">
        <v>15706</v>
      </c>
      <c r="E11" s="22">
        <v>16563</v>
      </c>
      <c r="F11" s="22">
        <v>17522</v>
      </c>
      <c r="G11" s="22">
        <v>17372</v>
      </c>
      <c r="H11" s="22">
        <v>16769</v>
      </c>
      <c r="I11" s="22">
        <v>16244</v>
      </c>
      <c r="J11" s="22">
        <v>15793</v>
      </c>
      <c r="K11" s="22">
        <v>15632</v>
      </c>
      <c r="L11" s="22">
        <v>11167</v>
      </c>
      <c r="M11" s="22">
        <v>10021</v>
      </c>
      <c r="N11" s="22">
        <v>12968</v>
      </c>
    </row>
    <row r="12" spans="1:14" x14ac:dyDescent="0.25">
      <c r="A12" s="16" t="s">
        <v>14</v>
      </c>
      <c r="B12" s="22">
        <v>290114</v>
      </c>
      <c r="C12" s="22">
        <v>281441</v>
      </c>
      <c r="D12" s="22">
        <v>288229</v>
      </c>
      <c r="E12" s="22">
        <v>273079</v>
      </c>
      <c r="F12" s="22">
        <v>277676</v>
      </c>
      <c r="G12" s="22">
        <v>269812</v>
      </c>
      <c r="H12" s="22">
        <v>265050</v>
      </c>
      <c r="I12" s="22">
        <v>259720</v>
      </c>
      <c r="J12" s="22">
        <v>253231</v>
      </c>
      <c r="K12" s="22">
        <v>253349</v>
      </c>
      <c r="L12" s="22">
        <v>220656</v>
      </c>
      <c r="M12" s="22">
        <v>218699</v>
      </c>
      <c r="N12" s="22">
        <v>234667</v>
      </c>
    </row>
    <row r="13" spans="1:14" x14ac:dyDescent="0.25">
      <c r="A13" s="16" t="s">
        <v>19</v>
      </c>
      <c r="B13" s="22">
        <v>128726</v>
      </c>
      <c r="C13" s="22">
        <v>132490</v>
      </c>
      <c r="D13" s="22">
        <v>129314</v>
      </c>
      <c r="E13" s="22">
        <v>140737</v>
      </c>
      <c r="F13" s="22">
        <v>136175</v>
      </c>
      <c r="G13" s="22">
        <v>135191</v>
      </c>
      <c r="H13" s="22">
        <v>127122</v>
      </c>
      <c r="I13" s="22">
        <v>128373</v>
      </c>
      <c r="J13" s="22">
        <v>127868</v>
      </c>
      <c r="K13" s="22">
        <v>123781</v>
      </c>
      <c r="L13" s="22">
        <v>118841</v>
      </c>
      <c r="M13" s="22">
        <v>165721</v>
      </c>
      <c r="N13" s="22">
        <v>137538</v>
      </c>
    </row>
    <row r="14" spans="1:14" x14ac:dyDescent="0.25">
      <c r="A14" s="16" t="s">
        <v>20</v>
      </c>
      <c r="B14" s="22">
        <v>182881</v>
      </c>
      <c r="C14" s="22">
        <v>180828</v>
      </c>
      <c r="D14" s="22">
        <v>189021</v>
      </c>
      <c r="E14" s="22">
        <v>188439</v>
      </c>
      <c r="F14" s="22">
        <v>193935</v>
      </c>
      <c r="G14" s="22">
        <v>190840</v>
      </c>
      <c r="H14" s="22">
        <v>191497</v>
      </c>
      <c r="I14" s="22">
        <v>185743</v>
      </c>
      <c r="J14" s="22">
        <v>183877</v>
      </c>
      <c r="K14" s="22">
        <v>184431</v>
      </c>
      <c r="L14" s="22">
        <v>156132</v>
      </c>
      <c r="M14" s="22">
        <v>155890</v>
      </c>
      <c r="N14" s="22">
        <v>179727</v>
      </c>
    </row>
    <row r="15" spans="1:14" x14ac:dyDescent="0.25">
      <c r="A15" s="16" t="s">
        <v>21</v>
      </c>
      <c r="B15" s="22">
        <v>27597</v>
      </c>
      <c r="C15" s="22">
        <v>27691</v>
      </c>
      <c r="D15" s="22">
        <v>28562</v>
      </c>
      <c r="E15" s="22">
        <v>26686</v>
      </c>
      <c r="F15" s="22">
        <v>26516</v>
      </c>
      <c r="G15" s="22">
        <v>25007</v>
      </c>
      <c r="H15" s="22">
        <v>24127</v>
      </c>
      <c r="I15" s="22">
        <v>23475</v>
      </c>
      <c r="J15" s="22">
        <v>23200</v>
      </c>
      <c r="K15" s="22">
        <v>23672</v>
      </c>
      <c r="L15" s="22">
        <v>17853</v>
      </c>
      <c r="M15" s="22">
        <v>16333</v>
      </c>
      <c r="N15" s="22">
        <v>20376</v>
      </c>
    </row>
    <row r="16" spans="1:14" x14ac:dyDescent="0.25">
      <c r="A16" s="16" t="s">
        <v>22</v>
      </c>
      <c r="B16" s="22">
        <v>163332</v>
      </c>
      <c r="C16" s="22">
        <v>161697</v>
      </c>
      <c r="D16" s="22">
        <v>155421</v>
      </c>
      <c r="E16" s="22">
        <v>151058</v>
      </c>
      <c r="F16" s="22">
        <v>154084</v>
      </c>
      <c r="G16" s="22">
        <v>150047</v>
      </c>
      <c r="H16" s="22">
        <v>152890</v>
      </c>
      <c r="I16" s="22">
        <v>149684</v>
      </c>
      <c r="J16" s="22">
        <v>148328</v>
      </c>
      <c r="K16" s="22">
        <v>147182</v>
      </c>
      <c r="L16" s="22">
        <v>108753</v>
      </c>
      <c r="M16" s="22">
        <v>98537</v>
      </c>
      <c r="N16" s="22">
        <v>134382</v>
      </c>
    </row>
    <row r="17" spans="1:24" x14ac:dyDescent="0.25">
      <c r="A17" s="16" t="s">
        <v>23</v>
      </c>
      <c r="B17" s="22">
        <v>165730</v>
      </c>
      <c r="C17" s="22">
        <v>163702</v>
      </c>
      <c r="D17" s="22">
        <v>171579</v>
      </c>
      <c r="E17" s="22">
        <v>169017</v>
      </c>
      <c r="F17" s="22">
        <v>172184</v>
      </c>
      <c r="G17" s="22">
        <v>169438</v>
      </c>
      <c r="H17" s="22">
        <v>167954</v>
      </c>
      <c r="I17" s="22">
        <v>165634</v>
      </c>
      <c r="J17" s="22">
        <v>164841</v>
      </c>
      <c r="K17" s="22">
        <v>166275</v>
      </c>
      <c r="L17" s="22">
        <v>136609</v>
      </c>
      <c r="M17" s="22">
        <v>134495</v>
      </c>
      <c r="N17" s="22">
        <v>157866</v>
      </c>
    </row>
    <row r="18" spans="1:24" x14ac:dyDescent="0.25">
      <c r="A18" s="16" t="s">
        <v>25</v>
      </c>
      <c r="B18" s="22">
        <v>160615</v>
      </c>
      <c r="C18" s="22">
        <v>152272</v>
      </c>
      <c r="D18" s="22">
        <v>152455</v>
      </c>
      <c r="E18" s="22">
        <v>151002</v>
      </c>
      <c r="F18" s="22">
        <v>154967</v>
      </c>
      <c r="G18" s="22">
        <v>155189</v>
      </c>
      <c r="H18" s="22">
        <v>156522</v>
      </c>
      <c r="I18" s="22">
        <v>156211</v>
      </c>
      <c r="J18" s="22">
        <v>153302</v>
      </c>
      <c r="K18" s="22">
        <v>149690</v>
      </c>
      <c r="L18" s="22">
        <v>142246</v>
      </c>
      <c r="M18" s="22">
        <v>141344</v>
      </c>
      <c r="N18" s="22">
        <v>130800</v>
      </c>
    </row>
    <row r="19" spans="1:24" x14ac:dyDescent="0.25">
      <c r="A19" s="16" t="s">
        <v>26</v>
      </c>
      <c r="B19" s="22">
        <v>31034</v>
      </c>
      <c r="C19" s="22">
        <v>26084</v>
      </c>
      <c r="D19" s="22">
        <v>21060</v>
      </c>
      <c r="E19" s="22">
        <v>17145</v>
      </c>
      <c r="F19" s="22">
        <v>15348</v>
      </c>
      <c r="G19" s="22">
        <v>14358</v>
      </c>
      <c r="H19" s="22">
        <v>12607</v>
      </c>
      <c r="I19" s="22">
        <v>11832</v>
      </c>
      <c r="J19" s="22">
        <v>10359</v>
      </c>
      <c r="K19" s="22">
        <v>9154</v>
      </c>
      <c r="L19" s="22">
        <v>5947</v>
      </c>
      <c r="M19" s="22">
        <v>4355</v>
      </c>
      <c r="N19" s="22">
        <v>3740</v>
      </c>
    </row>
    <row r="20" spans="1:24" x14ac:dyDescent="0.25">
      <c r="A20" s="16" t="s">
        <v>27</v>
      </c>
      <c r="B20" s="22">
        <v>12900</v>
      </c>
      <c r="C20" s="22">
        <v>12613</v>
      </c>
      <c r="D20" s="22">
        <v>12450</v>
      </c>
      <c r="E20" s="22">
        <v>11679</v>
      </c>
      <c r="F20" s="22">
        <v>11594</v>
      </c>
      <c r="G20" s="22">
        <v>11248</v>
      </c>
      <c r="H20" s="22">
        <v>11375</v>
      </c>
      <c r="I20" s="22">
        <v>11288</v>
      </c>
      <c r="J20" s="22">
        <v>11418</v>
      </c>
      <c r="K20" s="22">
        <v>11293</v>
      </c>
      <c r="L20" s="22">
        <v>9040</v>
      </c>
      <c r="M20" s="22">
        <v>9367</v>
      </c>
      <c r="N20" s="22">
        <v>10445</v>
      </c>
    </row>
    <row r="21" spans="1:24" x14ac:dyDescent="0.25">
      <c r="A21" s="16" t="s">
        <v>28</v>
      </c>
      <c r="B21" s="22">
        <v>80950</v>
      </c>
      <c r="C21" s="22">
        <v>81434</v>
      </c>
      <c r="D21" s="22">
        <v>78002</v>
      </c>
      <c r="E21" s="22">
        <v>72534</v>
      </c>
      <c r="F21" s="22">
        <v>69343</v>
      </c>
      <c r="G21" s="22">
        <v>65471</v>
      </c>
      <c r="H21" s="22">
        <v>64015</v>
      </c>
      <c r="I21" s="22">
        <v>60171</v>
      </c>
      <c r="J21" s="22">
        <v>57151</v>
      </c>
      <c r="K21" s="22">
        <v>57439</v>
      </c>
      <c r="L21" s="22">
        <v>45340</v>
      </c>
      <c r="M21" s="22">
        <v>41569</v>
      </c>
      <c r="N21" s="22">
        <v>47943</v>
      </c>
    </row>
    <row r="22" spans="1:24" x14ac:dyDescent="0.25">
      <c r="A22" s="16" t="s">
        <v>24</v>
      </c>
      <c r="B22" s="22">
        <v>172396</v>
      </c>
      <c r="C22" s="22">
        <v>172631</v>
      </c>
      <c r="D22" s="22">
        <v>176957</v>
      </c>
      <c r="E22" s="22">
        <v>177425</v>
      </c>
      <c r="F22" s="22">
        <v>178738</v>
      </c>
      <c r="G22" s="22">
        <v>178078</v>
      </c>
      <c r="H22" s="22">
        <v>177352</v>
      </c>
      <c r="I22" s="22">
        <v>175693</v>
      </c>
      <c r="J22" s="22">
        <v>175162</v>
      </c>
      <c r="K22" s="22">
        <v>173177</v>
      </c>
      <c r="L22" s="22">
        <v>149847</v>
      </c>
      <c r="M22" s="22">
        <v>146120</v>
      </c>
      <c r="N22" s="22">
        <v>163383</v>
      </c>
    </row>
    <row r="23" spans="1:24" x14ac:dyDescent="0.25">
      <c r="A23" s="16" t="s">
        <v>29</v>
      </c>
      <c r="B23" s="22">
        <v>170478</v>
      </c>
      <c r="C23" s="22">
        <v>169695</v>
      </c>
      <c r="D23" s="22">
        <v>205781</v>
      </c>
      <c r="E23" s="22">
        <v>214995</v>
      </c>
      <c r="F23" s="22">
        <v>223742</v>
      </c>
      <c r="G23" s="22">
        <v>224868</v>
      </c>
      <c r="H23" s="22">
        <v>229184</v>
      </c>
      <c r="I23" s="22">
        <v>229994</v>
      </c>
      <c r="J23" s="22">
        <v>229751</v>
      </c>
      <c r="K23" s="22">
        <v>225832</v>
      </c>
      <c r="L23" s="22">
        <v>204079</v>
      </c>
      <c r="M23" s="22">
        <v>166832</v>
      </c>
      <c r="N23" s="22">
        <v>172003</v>
      </c>
    </row>
    <row r="24" spans="1:24" ht="15.75" thickBot="1" x14ac:dyDescent="0.3">
      <c r="A24" s="17" t="s">
        <v>6</v>
      </c>
      <c r="B24" s="302">
        <v>1999861</v>
      </c>
      <c r="C24" s="302">
        <v>1973041</v>
      </c>
      <c r="D24" s="302">
        <v>2018633</v>
      </c>
      <c r="E24" s="302">
        <v>1994234</v>
      </c>
      <c r="F24" s="302">
        <v>2024810</v>
      </c>
      <c r="G24" s="302">
        <v>1992889</v>
      </c>
      <c r="H24" s="302">
        <v>1980183</v>
      </c>
      <c r="I24" s="302">
        <v>1952513</v>
      </c>
      <c r="J24" s="302">
        <v>1933477</v>
      </c>
      <c r="K24" s="302">
        <v>1922503</v>
      </c>
      <c r="L24" s="302">
        <v>1650132</v>
      </c>
      <c r="M24" s="302">
        <v>1659199</v>
      </c>
      <c r="N24" s="302">
        <v>1801891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x14ac:dyDescent="0.25">
      <c r="A25" s="21"/>
      <c r="B25" s="333" t="s">
        <v>31</v>
      </c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230"/>
      <c r="N25" s="230"/>
    </row>
    <row r="26" spans="1:24" x14ac:dyDescent="0.25">
      <c r="A26" s="16" t="s">
        <v>10</v>
      </c>
      <c r="B26" s="233">
        <v>489.975571478348</v>
      </c>
      <c r="C26" s="233">
        <v>500.64514163845513</v>
      </c>
      <c r="D26" s="233">
        <v>512.67933768379521</v>
      </c>
      <c r="E26" s="233">
        <v>505.6590685740361</v>
      </c>
      <c r="F26" s="233">
        <v>506.92357145737793</v>
      </c>
      <c r="G26" s="233">
        <v>496.78586274213097</v>
      </c>
      <c r="H26" s="233">
        <v>496.18010326293478</v>
      </c>
      <c r="I26" s="233">
        <v>489.99745995661664</v>
      </c>
      <c r="J26" s="233">
        <v>505.18319592856204</v>
      </c>
      <c r="K26" s="233">
        <v>509.43810320967793</v>
      </c>
      <c r="L26" s="233">
        <v>402.79291934414255</v>
      </c>
      <c r="M26" s="233">
        <v>419.78919827280538</v>
      </c>
      <c r="N26" s="233">
        <v>531.77414717614704</v>
      </c>
      <c r="O26" s="25"/>
      <c r="P26" s="23"/>
    </row>
    <row r="27" spans="1:24" x14ac:dyDescent="0.25">
      <c r="A27" s="16" t="s">
        <v>11</v>
      </c>
      <c r="B27" s="233">
        <v>1511.9574432936445</v>
      </c>
      <c r="C27" s="233">
        <v>1496.3002519169822</v>
      </c>
      <c r="D27" s="233">
        <v>1472.9570065019198</v>
      </c>
      <c r="E27" s="233">
        <v>1421.4711190640328</v>
      </c>
      <c r="F27" s="233">
        <v>1411.9009040853459</v>
      </c>
      <c r="G27" s="233">
        <v>1356.396906794994</v>
      </c>
      <c r="H27" s="233">
        <v>1362.4581947703052</v>
      </c>
      <c r="I27" s="233">
        <v>1323.7914412319258</v>
      </c>
      <c r="J27" s="233">
        <v>1303.2075719731824</v>
      </c>
      <c r="K27" s="233">
        <v>1286.68211030566</v>
      </c>
      <c r="L27" s="233">
        <v>1152.7618263770587</v>
      </c>
      <c r="M27" s="233">
        <v>1455.9120074373091</v>
      </c>
      <c r="N27" s="233">
        <v>1508.6452319822924</v>
      </c>
      <c r="O27" s="25"/>
      <c r="P27" s="23"/>
    </row>
    <row r="28" spans="1:24" x14ac:dyDescent="0.25">
      <c r="A28" s="16" t="s">
        <v>12</v>
      </c>
      <c r="B28" s="233">
        <v>129.72845699659254</v>
      </c>
      <c r="C28" s="233">
        <v>135.23463308788919</v>
      </c>
      <c r="D28" s="233">
        <v>134.25097172199835</v>
      </c>
      <c r="E28" s="233">
        <v>131.8630849854824</v>
      </c>
      <c r="F28" s="233">
        <v>142.65143014392771</v>
      </c>
      <c r="G28" s="233">
        <v>148.27774110340658</v>
      </c>
      <c r="H28" s="233">
        <v>153.99638144897068</v>
      </c>
      <c r="I28" s="233">
        <v>156.42708732424103</v>
      </c>
      <c r="J28" s="233">
        <v>159.00768089541589</v>
      </c>
      <c r="K28" s="233">
        <v>167.97365311322611</v>
      </c>
      <c r="L28" s="233">
        <v>149.99378140658322</v>
      </c>
      <c r="M28" s="233">
        <v>148.42098386880988</v>
      </c>
      <c r="N28" s="233">
        <v>157.9307707234033</v>
      </c>
      <c r="O28" s="25"/>
      <c r="P28" s="23"/>
    </row>
    <row r="29" spans="1:24" x14ac:dyDescent="0.25">
      <c r="A29" s="16" t="s">
        <v>13</v>
      </c>
      <c r="B29" s="233">
        <v>500.20080187832826</v>
      </c>
      <c r="C29" s="233">
        <v>495.54302554532438</v>
      </c>
      <c r="D29" s="233">
        <v>492.37718265996267</v>
      </c>
      <c r="E29" s="233">
        <v>516.53192286190267</v>
      </c>
      <c r="F29" s="233">
        <v>544.6906633201354</v>
      </c>
      <c r="G29" s="233">
        <v>563.02713618157861</v>
      </c>
      <c r="H29" s="233">
        <v>519.7744171845253</v>
      </c>
      <c r="I29" s="233">
        <v>495.50167270574934</v>
      </c>
      <c r="J29" s="233">
        <v>487.70868936505849</v>
      </c>
      <c r="K29" s="233">
        <v>492.47522358225535</v>
      </c>
      <c r="L29" s="233">
        <v>371.58314922839452</v>
      </c>
      <c r="M29" s="233">
        <v>343.86238962443281</v>
      </c>
      <c r="N29" s="233">
        <v>384.46445167683225</v>
      </c>
      <c r="O29" s="25"/>
      <c r="P29" s="23"/>
    </row>
    <row r="30" spans="1:24" x14ac:dyDescent="0.25">
      <c r="A30" s="16" t="s">
        <v>15</v>
      </c>
      <c r="B30" s="233">
        <v>324.20721234774896</v>
      </c>
      <c r="C30" s="233">
        <v>321.84262541948488</v>
      </c>
      <c r="D30" s="233">
        <v>315.71515173126983</v>
      </c>
      <c r="E30" s="233">
        <v>305.59093963054556</v>
      </c>
      <c r="F30" s="233">
        <v>328.24157653885482</v>
      </c>
      <c r="G30" s="233">
        <v>324.16627762986434</v>
      </c>
      <c r="H30" s="233">
        <v>315.80081710436514</v>
      </c>
      <c r="I30" s="233">
        <v>329.01808708814423</v>
      </c>
      <c r="J30" s="233">
        <v>347.33046629983664</v>
      </c>
      <c r="K30" s="233">
        <v>355.45368268885767</v>
      </c>
      <c r="L30" s="233">
        <v>342.23288338002186</v>
      </c>
      <c r="M30" s="233">
        <v>372.59762014858831</v>
      </c>
      <c r="N30" s="233">
        <v>406.99960258707222</v>
      </c>
      <c r="O30" s="25"/>
      <c r="P30" s="23"/>
    </row>
    <row r="31" spans="1:24" x14ac:dyDescent="0.25">
      <c r="A31" s="16" t="s">
        <v>16</v>
      </c>
      <c r="B31" s="233">
        <v>534.21844396108531</v>
      </c>
      <c r="C31" s="233">
        <v>533.38054694494133</v>
      </c>
      <c r="D31" s="233">
        <v>568.42230384290792</v>
      </c>
      <c r="E31" s="233">
        <v>555.30511103105766</v>
      </c>
      <c r="F31" s="233">
        <v>577.13430328967502</v>
      </c>
      <c r="G31" s="233">
        <v>568.75016996178556</v>
      </c>
      <c r="H31" s="233">
        <v>586.18068933964275</v>
      </c>
      <c r="I31" s="233">
        <v>582.88105009823232</v>
      </c>
      <c r="J31" s="233">
        <v>571.93562320419164</v>
      </c>
      <c r="K31" s="233">
        <v>570.05187704923321</v>
      </c>
      <c r="L31" s="233">
        <v>462.66148135959105</v>
      </c>
      <c r="M31" s="233">
        <v>428.48013166098474</v>
      </c>
      <c r="N31" s="233">
        <v>484.45956598222915</v>
      </c>
      <c r="O31" s="25"/>
      <c r="P31" s="23"/>
    </row>
    <row r="32" spans="1:24" x14ac:dyDescent="0.25">
      <c r="A32" s="16" t="s">
        <v>17</v>
      </c>
      <c r="B32" s="233">
        <v>290.32248876601312</v>
      </c>
      <c r="C32" s="233">
        <v>284.30018909241824</v>
      </c>
      <c r="D32" s="233">
        <v>250.40592423540039</v>
      </c>
      <c r="E32" s="233">
        <v>214.33696659160941</v>
      </c>
      <c r="F32" s="233">
        <v>217.16077821085517</v>
      </c>
      <c r="G32" s="233">
        <v>199.47236281608508</v>
      </c>
      <c r="H32" s="233">
        <v>192.69634987645125</v>
      </c>
      <c r="I32" s="233">
        <v>189.16018814228579</v>
      </c>
      <c r="J32" s="233">
        <v>186.1443407387932</v>
      </c>
      <c r="K32" s="233">
        <v>186.10541915378423</v>
      </c>
      <c r="L32" s="233">
        <v>137.50052911773437</v>
      </c>
      <c r="M32" s="233">
        <v>132.5034537902406</v>
      </c>
      <c r="N32" s="233">
        <v>157.5428705847844</v>
      </c>
      <c r="O32" s="25"/>
      <c r="P32" s="23"/>
    </row>
    <row r="33" spans="1:16" x14ac:dyDescent="0.25">
      <c r="A33" s="16" t="s">
        <v>18</v>
      </c>
      <c r="B33" s="233">
        <v>139.91571068199534</v>
      </c>
      <c r="C33" s="233">
        <v>138.98506917127261</v>
      </c>
      <c r="D33" s="233">
        <v>149.35159100904562</v>
      </c>
      <c r="E33" s="233">
        <v>157.55650531052845</v>
      </c>
      <c r="F33" s="233">
        <v>166.27009638674261</v>
      </c>
      <c r="G33" s="233">
        <v>164.60354773138087</v>
      </c>
      <c r="H33" s="233">
        <v>158.51484381055732</v>
      </c>
      <c r="I33" s="233">
        <v>153.10005461800151</v>
      </c>
      <c r="J33" s="233">
        <v>148.29386467351497</v>
      </c>
      <c r="K33" s="233">
        <v>146.176259281075</v>
      </c>
      <c r="L33" s="233">
        <v>104.34715655166427</v>
      </c>
      <c r="M33" s="233">
        <v>95.286480834732771</v>
      </c>
      <c r="N33" s="233">
        <v>119.7687856573739</v>
      </c>
      <c r="O33" s="25"/>
      <c r="P33" s="23"/>
    </row>
    <row r="34" spans="1:16" x14ac:dyDescent="0.25">
      <c r="A34" s="16" t="s">
        <v>14</v>
      </c>
      <c r="B34" s="233">
        <v>2754.394143231078</v>
      </c>
      <c r="C34" s="233">
        <v>2679.0012226992762</v>
      </c>
      <c r="D34" s="233">
        <v>2740.8289650417814</v>
      </c>
      <c r="E34" s="233">
        <v>2597.6799440737664</v>
      </c>
      <c r="F34" s="233">
        <v>2634.9283919806612</v>
      </c>
      <c r="G34" s="233">
        <v>2556.5284607701669</v>
      </c>
      <c r="H34" s="233">
        <v>2505.4779266496639</v>
      </c>
      <c r="I34" s="233">
        <v>2447.8666698711741</v>
      </c>
      <c r="J34" s="233">
        <v>2377.8005220755317</v>
      </c>
      <c r="K34" s="233">
        <v>2369.0896310517574</v>
      </c>
      <c r="L34" s="233">
        <v>2061.8631840300914</v>
      </c>
      <c r="M34" s="233">
        <v>2079.5387757783874</v>
      </c>
      <c r="N34" s="233">
        <v>2167.3181387923323</v>
      </c>
      <c r="O34" s="25"/>
      <c r="P34" s="23"/>
    </row>
    <row r="35" spans="1:16" x14ac:dyDescent="0.25">
      <c r="A35" s="16" t="s">
        <v>19</v>
      </c>
      <c r="B35" s="233">
        <v>1222.1476401744269</v>
      </c>
      <c r="C35" s="233">
        <v>1261.1555245874877</v>
      </c>
      <c r="D35" s="233">
        <v>1229.6734776355358</v>
      </c>
      <c r="E35" s="233">
        <v>1338.7689360555357</v>
      </c>
      <c r="F35" s="233">
        <v>1292.1944056309026</v>
      </c>
      <c r="G35" s="233">
        <v>1280.9646685098501</v>
      </c>
      <c r="H35" s="233">
        <v>1201.6652140786969</v>
      </c>
      <c r="I35" s="233">
        <v>1209.9183274733259</v>
      </c>
      <c r="J35" s="233">
        <v>1200.6610452778457</v>
      </c>
      <c r="K35" s="233">
        <v>1157.4874328346179</v>
      </c>
      <c r="L35" s="233">
        <v>1110.4791288400047</v>
      </c>
      <c r="M35" s="233">
        <v>1575.7879343790789</v>
      </c>
      <c r="N35" s="233">
        <v>1270.2621253658153</v>
      </c>
      <c r="O35" s="25"/>
      <c r="P35" s="23"/>
    </row>
    <row r="36" spans="1:16" x14ac:dyDescent="0.25">
      <c r="A36" s="16" t="s">
        <v>20</v>
      </c>
      <c r="B36" s="233">
        <v>1736.3048846599706</v>
      </c>
      <c r="C36" s="233">
        <v>1721.2788225534473</v>
      </c>
      <c r="D36" s="233">
        <v>1797.4396462575332</v>
      </c>
      <c r="E36" s="233">
        <v>1792.5369983825799</v>
      </c>
      <c r="F36" s="233">
        <v>1840.2916985939348</v>
      </c>
      <c r="G36" s="233">
        <v>1808.2512692296066</v>
      </c>
      <c r="H36" s="233">
        <v>1810.1924411229229</v>
      </c>
      <c r="I36" s="233">
        <v>1750.6318299009761</v>
      </c>
      <c r="J36" s="233">
        <v>1726.5770249206557</v>
      </c>
      <c r="K36" s="233">
        <v>1724.6311204879701</v>
      </c>
      <c r="L36" s="233">
        <v>1458.9352777580771</v>
      </c>
      <c r="M36" s="233">
        <v>1482.3081027169437</v>
      </c>
      <c r="N36" s="233">
        <v>1659.9078146084855</v>
      </c>
      <c r="O36" s="25"/>
      <c r="P36" s="23"/>
    </row>
    <row r="37" spans="1:16" x14ac:dyDescent="0.25">
      <c r="A37" s="16" t="s">
        <v>21</v>
      </c>
      <c r="B37" s="233">
        <v>262.01084804851905</v>
      </c>
      <c r="C37" s="233">
        <v>263.58712077403669</v>
      </c>
      <c r="D37" s="233">
        <v>271.60194463264747</v>
      </c>
      <c r="E37" s="233">
        <v>253.85213431846657</v>
      </c>
      <c r="F37" s="233">
        <v>251.61613262132559</v>
      </c>
      <c r="G37" s="233">
        <v>236.94686381065173</v>
      </c>
      <c r="H37" s="233">
        <v>228.06891505857931</v>
      </c>
      <c r="I37" s="233">
        <v>221.25238747584251</v>
      </c>
      <c r="J37" s="233">
        <v>217.84446656275236</v>
      </c>
      <c r="K37" s="233">
        <v>221.35903337395135</v>
      </c>
      <c r="L37" s="233">
        <v>166.82276223845815</v>
      </c>
      <c r="M37" s="233">
        <v>155.30526808439183</v>
      </c>
      <c r="N37" s="233">
        <v>188.18698153567632</v>
      </c>
    </row>
    <row r="38" spans="1:16" x14ac:dyDescent="0.25">
      <c r="A38" s="16" t="s">
        <v>22</v>
      </c>
      <c r="B38" s="233">
        <v>1550.7031863412949</v>
      </c>
      <c r="C38" s="233">
        <v>1539.1732572965734</v>
      </c>
      <c r="D38" s="233">
        <v>1477.9303212923012</v>
      </c>
      <c r="E38" s="233">
        <v>1436.9480516330257</v>
      </c>
      <c r="F38" s="233">
        <v>1462.1368297942499</v>
      </c>
      <c r="G38" s="233">
        <v>1421.7285589713624</v>
      </c>
      <c r="H38" s="233">
        <v>1445.2462561987065</v>
      </c>
      <c r="I38" s="233">
        <v>1410.774967707519</v>
      </c>
      <c r="J38" s="233">
        <v>1392.7773291517212</v>
      </c>
      <c r="K38" s="233">
        <v>1376.3123204648914</v>
      </c>
      <c r="L38" s="233">
        <v>1016.214409999386</v>
      </c>
      <c r="M38" s="233">
        <v>936.95678694861419</v>
      </c>
      <c r="N38" s="233">
        <v>1241.1142006638818</v>
      </c>
    </row>
    <row r="39" spans="1:16" x14ac:dyDescent="0.25">
      <c r="A39" s="16" t="s">
        <v>23</v>
      </c>
      <c r="B39" s="233">
        <v>1573.4702267304804</v>
      </c>
      <c r="C39" s="233">
        <v>1558.2585982792732</v>
      </c>
      <c r="D39" s="233">
        <v>1631.5800734586171</v>
      </c>
      <c r="E39" s="233">
        <v>1607.7840885147368</v>
      </c>
      <c r="F39" s="233">
        <v>1633.8916947982473</v>
      </c>
      <c r="G39" s="233">
        <v>1605.4625788918784</v>
      </c>
      <c r="H39" s="233">
        <v>1587.6439905395875</v>
      </c>
      <c r="I39" s="233">
        <v>1561.1040659072926</v>
      </c>
      <c r="J39" s="233">
        <v>1547.8318841668388</v>
      </c>
      <c r="K39" s="233">
        <v>1554.8527067528626</v>
      </c>
      <c r="L39" s="233">
        <v>1276.5076304617448</v>
      </c>
      <c r="M39" s="233">
        <v>1278.8698972026129</v>
      </c>
      <c r="N39" s="233">
        <v>1458.0057924573557</v>
      </c>
    </row>
    <row r="40" spans="1:16" x14ac:dyDescent="0.25">
      <c r="A40" s="16" t="s">
        <v>25</v>
      </c>
      <c r="B40" s="233">
        <v>1524.9075029645574</v>
      </c>
      <c r="C40" s="233">
        <v>1449.4578763679217</v>
      </c>
      <c r="D40" s="233">
        <v>1449.7260159992393</v>
      </c>
      <c r="E40" s="233">
        <v>1436.4153483608291</v>
      </c>
      <c r="F40" s="233">
        <v>1470.515810225108</v>
      </c>
      <c r="G40" s="233">
        <v>1470.4501478750442</v>
      </c>
      <c r="H40" s="233">
        <v>1479.5790078666619</v>
      </c>
      <c r="I40" s="233">
        <v>1472.2920851965423</v>
      </c>
      <c r="J40" s="233">
        <v>1439.4824315949595</v>
      </c>
      <c r="K40" s="233">
        <v>1399.7648574580423</v>
      </c>
      <c r="L40" s="233">
        <v>1329.1811257139818</v>
      </c>
      <c r="M40" s="233">
        <v>1343.9948455348238</v>
      </c>
      <c r="N40" s="233">
        <v>1208.0318602702425</v>
      </c>
    </row>
    <row r="41" spans="1:16" x14ac:dyDescent="0.25">
      <c r="A41" s="16" t="s">
        <v>26</v>
      </c>
      <c r="B41" s="233">
        <v>294.64234004919882</v>
      </c>
      <c r="C41" s="233">
        <v>248.29029136795253</v>
      </c>
      <c r="D41" s="233">
        <v>200.26388046927931</v>
      </c>
      <c r="E41" s="233">
        <v>163.09281431799855</v>
      </c>
      <c r="F41" s="233">
        <v>145.64053414814094</v>
      </c>
      <c r="G41" s="233">
        <v>136.04523015928891</v>
      </c>
      <c r="H41" s="233">
        <v>119.17208157431547</v>
      </c>
      <c r="I41" s="233">
        <v>111.51685830092305</v>
      </c>
      <c r="J41" s="233">
        <v>97.269432289808265</v>
      </c>
      <c r="K41" s="233">
        <v>85.599889806740052</v>
      </c>
      <c r="L41" s="233">
        <v>55.570210442620883</v>
      </c>
      <c r="M41" s="233">
        <v>41.410300771905121</v>
      </c>
      <c r="N41" s="233">
        <v>34.541583772253119</v>
      </c>
    </row>
    <row r="42" spans="1:16" x14ac:dyDescent="0.25">
      <c r="A42" s="16" t="s">
        <v>27</v>
      </c>
      <c r="B42" s="233">
        <v>122.47490451229828</v>
      </c>
      <c r="C42" s="233">
        <v>120.06154903481004</v>
      </c>
      <c r="D42" s="233">
        <v>118.38961594693863</v>
      </c>
      <c r="E42" s="233">
        <v>111.09716992825344</v>
      </c>
      <c r="F42" s="233">
        <v>110.01800579316823</v>
      </c>
      <c r="G42" s="233">
        <v>106.57729132411767</v>
      </c>
      <c r="H42" s="233">
        <v>107.52617021558171</v>
      </c>
      <c r="I42" s="233">
        <v>106.38964642501853</v>
      </c>
      <c r="J42" s="233">
        <v>107.21328100058217</v>
      </c>
      <c r="K42" s="233">
        <v>105.601874108315</v>
      </c>
      <c r="L42" s="233">
        <v>84.471952648611534</v>
      </c>
      <c r="M42" s="233">
        <v>89.067804209055168</v>
      </c>
      <c r="N42" s="233">
        <v>96.467070187482292</v>
      </c>
    </row>
    <row r="43" spans="1:16" x14ac:dyDescent="0.25">
      <c r="A43" s="16" t="s">
        <v>28</v>
      </c>
      <c r="B43" s="233">
        <v>768.5537612612826</v>
      </c>
      <c r="C43" s="233">
        <v>775.15992897016736</v>
      </c>
      <c r="D43" s="233">
        <v>741.73709422434604</v>
      </c>
      <c r="E43" s="233">
        <v>689.98391331243545</v>
      </c>
      <c r="F43" s="233">
        <v>658.01091734652971</v>
      </c>
      <c r="G43" s="233">
        <v>620.35222619855153</v>
      </c>
      <c r="H43" s="233">
        <v>605.12420099784288</v>
      </c>
      <c r="I43" s="233">
        <v>567.11298857545978</v>
      </c>
      <c r="J43" s="233">
        <v>536.63918571240777</v>
      </c>
      <c r="K43" s="233">
        <v>537.11733347272695</v>
      </c>
      <c r="L43" s="233">
        <v>423.66795720000516</v>
      </c>
      <c r="M43" s="233">
        <v>395.26631292475872</v>
      </c>
      <c r="N43" s="233">
        <v>442.7880082334575</v>
      </c>
    </row>
    <row r="44" spans="1:16" x14ac:dyDescent="0.25">
      <c r="A44" s="16" t="s">
        <v>24</v>
      </c>
      <c r="B44" s="233">
        <v>1636.758421573812</v>
      </c>
      <c r="C44" s="233">
        <v>1643.2526180471175</v>
      </c>
      <c r="D44" s="233">
        <v>1682.7205838652544</v>
      </c>
      <c r="E44" s="233">
        <v>1687.7656798116589</v>
      </c>
      <c r="F44" s="233">
        <v>1696.0840365240042</v>
      </c>
      <c r="G44" s="233">
        <v>1687.3284925690102</v>
      </c>
      <c r="H44" s="233">
        <v>1676.4818760504479</v>
      </c>
      <c r="I44" s="233">
        <v>1655.9103605023724</v>
      </c>
      <c r="J44" s="233">
        <v>1644.7445022441736</v>
      </c>
      <c r="K44" s="233">
        <v>1619.3939389405532</v>
      </c>
      <c r="L44" s="233">
        <v>1400.2067133336827</v>
      </c>
      <c r="M44" s="233">
        <v>1389.4083005260106</v>
      </c>
      <c r="N44" s="233">
        <v>1508.9592463802221</v>
      </c>
    </row>
    <row r="45" spans="1:16" x14ac:dyDescent="0.25">
      <c r="A45" s="16" t="s">
        <v>29</v>
      </c>
      <c r="B45" s="233">
        <v>1618.5485869339216</v>
      </c>
      <c r="C45" s="233">
        <v>1615.3052060145951</v>
      </c>
      <c r="D45" s="233">
        <v>1956.8139404961428</v>
      </c>
      <c r="E45" s="233">
        <v>2045.152500104876</v>
      </c>
      <c r="F45" s="233">
        <v>2123.1368511449928</v>
      </c>
      <c r="G45" s="233">
        <v>2130.6741061052358</v>
      </c>
      <c r="H45" s="233">
        <v>2166.4420039286047</v>
      </c>
      <c r="I45" s="233">
        <v>2167.698470931583</v>
      </c>
      <c r="J45" s="233">
        <v>2157.3268981577116</v>
      </c>
      <c r="K45" s="233">
        <v>2111.7756516097575</v>
      </c>
      <c r="L45" s="233">
        <v>1906.9636752849551</v>
      </c>
      <c r="M45" s="233">
        <v>1586.3520776988462</v>
      </c>
      <c r="N45" s="233">
        <v>1588.5711319729553</v>
      </c>
    </row>
    <row r="46" spans="1:16" ht="15.75" thickBot="1" x14ac:dyDescent="0.3">
      <c r="A46" s="17" t="s">
        <v>6</v>
      </c>
      <c r="B46" s="305">
        <v>18987.037597896851</v>
      </c>
      <c r="C46" s="305">
        <v>18781.127310647003</v>
      </c>
      <c r="D46" s="305">
        <v>19195.597237575628</v>
      </c>
      <c r="E46" s="305">
        <v>18970.26745223911</v>
      </c>
      <c r="F46" s="305">
        <v>19213.865646891925</v>
      </c>
      <c r="G46" s="305">
        <v>18883.064680799213</v>
      </c>
      <c r="H46" s="305">
        <v>18718.373126681425</v>
      </c>
      <c r="I46" s="305">
        <v>18402.477649738859</v>
      </c>
      <c r="J46" s="305">
        <v>18155.054555015118</v>
      </c>
      <c r="K46" s="305">
        <v>17977.501087298144</v>
      </c>
      <c r="L46" s="305">
        <v>15419.233646898081</v>
      </c>
      <c r="M46" s="305">
        <v>15776.792108023928</v>
      </c>
      <c r="N46" s="305">
        <v>16641.756397050518</v>
      </c>
    </row>
    <row r="47" spans="1:16" x14ac:dyDescent="0.25">
      <c r="A47" s="21"/>
      <c r="B47" s="333" t="s">
        <v>32</v>
      </c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230"/>
      <c r="N47" s="230"/>
    </row>
    <row r="48" spans="1:16" x14ac:dyDescent="0.25">
      <c r="A48" s="16" t="s">
        <v>10</v>
      </c>
      <c r="B48" s="13">
        <v>8.6686191157168793</v>
      </c>
      <c r="C48" s="13">
        <v>8.6915846952948108</v>
      </c>
      <c r="D48" s="13">
        <v>8.40883024330493</v>
      </c>
      <c r="E48" s="13">
        <v>8.1282987614350795</v>
      </c>
      <c r="F48" s="13">
        <v>8.25976921059533</v>
      </c>
      <c r="G48" s="13">
        <v>8.0056878912811094</v>
      </c>
      <c r="H48" s="13">
        <v>8.0573590804247104</v>
      </c>
      <c r="I48" s="13">
        <v>8.1287193502444204</v>
      </c>
      <c r="J48" s="13">
        <v>7.9527415483654904</v>
      </c>
      <c r="K48" s="13">
        <v>7.7983417288671504</v>
      </c>
      <c r="L48" s="13">
        <v>8.2911674561159092</v>
      </c>
      <c r="M48" s="13">
        <v>7.6636371919274699</v>
      </c>
      <c r="N48" s="13">
        <v>6.7825368957185299</v>
      </c>
    </row>
    <row r="49" spans="1:14" x14ac:dyDescent="0.25">
      <c r="A49" s="16" t="s">
        <v>11</v>
      </c>
      <c r="B49" s="13">
        <v>7.9991770537257301</v>
      </c>
      <c r="C49" s="13">
        <v>7.8592737615427701</v>
      </c>
      <c r="D49" s="13">
        <v>7.4430105720267701</v>
      </c>
      <c r="E49" s="13">
        <v>7.1738743143413997</v>
      </c>
      <c r="F49" s="13">
        <v>7.1924383141556296</v>
      </c>
      <c r="G49" s="13">
        <v>7.0075343518919704</v>
      </c>
      <c r="H49" s="13">
        <v>6.9495394695744501</v>
      </c>
      <c r="I49" s="13">
        <v>6.71470902485932</v>
      </c>
      <c r="J49" s="13">
        <v>6.6458082515697798</v>
      </c>
      <c r="K49" s="13">
        <v>6.57754563112446</v>
      </c>
      <c r="L49" s="13">
        <v>6.5177333149498304</v>
      </c>
      <c r="M49" s="13">
        <v>6.1822150194735599</v>
      </c>
      <c r="N49" s="13">
        <v>6.0495877892518903</v>
      </c>
    </row>
    <row r="50" spans="1:14" x14ac:dyDescent="0.25">
      <c r="A50" s="16" t="s">
        <v>12</v>
      </c>
      <c r="B50" s="13">
        <v>7.3663497678531904</v>
      </c>
      <c r="C50" s="13">
        <v>7.1614062279836501</v>
      </c>
      <c r="D50" s="13">
        <v>6.8618733602779498</v>
      </c>
      <c r="E50" s="13">
        <v>6.5131075323174699</v>
      </c>
      <c r="F50" s="13">
        <v>6.3517544443704601</v>
      </c>
      <c r="G50" s="13">
        <v>6.2440225035161703</v>
      </c>
      <c r="H50" s="13">
        <v>6.0532424465733197</v>
      </c>
      <c r="I50" s="13">
        <v>5.8168113844669502</v>
      </c>
      <c r="J50" s="13">
        <v>5.70595188840948</v>
      </c>
      <c r="K50" s="13">
        <v>5.73354144601148</v>
      </c>
      <c r="L50" s="13">
        <v>5.7211376535894702</v>
      </c>
      <c r="M50" s="13">
        <v>5.6081687612208198</v>
      </c>
      <c r="N50" s="13">
        <v>5.5998010416057102</v>
      </c>
    </row>
    <row r="51" spans="1:14" x14ac:dyDescent="0.25">
      <c r="A51" s="16" t="s">
        <v>13</v>
      </c>
      <c r="B51" s="13">
        <v>7.6742333884806202</v>
      </c>
      <c r="C51" s="13">
        <v>7.3523631168429997</v>
      </c>
      <c r="D51" s="13">
        <v>6.8820323522022298</v>
      </c>
      <c r="E51" s="13">
        <v>6.3580692704495201</v>
      </c>
      <c r="F51" s="13">
        <v>6.1435941230806703</v>
      </c>
      <c r="G51" s="13">
        <v>5.87386795946537</v>
      </c>
      <c r="H51" s="13">
        <v>5.9035603180089797</v>
      </c>
      <c r="I51" s="13">
        <v>5.8978842421705497</v>
      </c>
      <c r="J51" s="13">
        <v>5.6833619078807898</v>
      </c>
      <c r="K51" s="13">
        <v>5.5718225214431003</v>
      </c>
      <c r="L51" s="13">
        <v>5.8703694382927303</v>
      </c>
      <c r="M51" s="13">
        <v>5.4214940079156397</v>
      </c>
      <c r="N51" s="13">
        <v>5.2150033650610501</v>
      </c>
    </row>
    <row r="52" spans="1:14" x14ac:dyDescent="0.25">
      <c r="A52" s="16" t="s">
        <v>15</v>
      </c>
      <c r="B52" s="13">
        <v>12.090665315972901</v>
      </c>
      <c r="C52" s="13">
        <v>12.0798801649215</v>
      </c>
      <c r="D52" s="13">
        <v>11.2399298945396</v>
      </c>
      <c r="E52" s="13">
        <v>11.1443694959715</v>
      </c>
      <c r="F52" s="13">
        <v>10.762483326567301</v>
      </c>
      <c r="G52" s="13">
        <v>10.607134482354301</v>
      </c>
      <c r="H52" s="13">
        <v>10.636956064746601</v>
      </c>
      <c r="I52" s="13">
        <v>10.5988041165986</v>
      </c>
      <c r="J52" s="13">
        <v>10.533306211011601</v>
      </c>
      <c r="K52" s="13">
        <v>10.155410752915101</v>
      </c>
      <c r="L52" s="13">
        <v>9.9549510099074894</v>
      </c>
      <c r="M52" s="13">
        <v>10.683607144684901</v>
      </c>
      <c r="N52" s="13">
        <v>11.7754823443756</v>
      </c>
    </row>
    <row r="53" spans="1:14" x14ac:dyDescent="0.25">
      <c r="A53" s="16" t="s">
        <v>16</v>
      </c>
      <c r="B53" s="13">
        <v>6.1362074519488798</v>
      </c>
      <c r="C53" s="13">
        <v>6.0291121595539297</v>
      </c>
      <c r="D53" s="13">
        <v>5.4804166178268199</v>
      </c>
      <c r="E53" s="13">
        <v>5.2010842526034002</v>
      </c>
      <c r="F53" s="13">
        <v>5.0352687534972498</v>
      </c>
      <c r="G53" s="13">
        <v>4.7937361224728203</v>
      </c>
      <c r="H53" s="13">
        <v>4.6316205788819396</v>
      </c>
      <c r="I53" s="13">
        <v>4.6098433352754498</v>
      </c>
      <c r="J53" s="13">
        <v>4.6646672144617902</v>
      </c>
      <c r="K53" s="13">
        <v>4.6175031202785197</v>
      </c>
      <c r="L53" s="13">
        <v>4.72054512000323</v>
      </c>
      <c r="M53" s="13">
        <v>4.7098795609083997</v>
      </c>
      <c r="N53" s="13">
        <v>4.5482103655626602</v>
      </c>
    </row>
    <row r="54" spans="1:14" x14ac:dyDescent="0.25">
      <c r="A54" s="16" t="s">
        <v>17</v>
      </c>
      <c r="B54" s="13">
        <v>3.5541777384115698</v>
      </c>
      <c r="C54" s="13">
        <v>3.3952770696363799</v>
      </c>
      <c r="D54" s="13">
        <v>3.32796803652968</v>
      </c>
      <c r="E54" s="13">
        <v>3.30126098925495</v>
      </c>
      <c r="F54" s="13">
        <v>3.23683175241508</v>
      </c>
      <c r="G54" s="13">
        <v>3.2220638540478901</v>
      </c>
      <c r="H54" s="13">
        <v>3.2042588685540401</v>
      </c>
      <c r="I54" s="13">
        <v>3.10005481090238</v>
      </c>
      <c r="J54" s="13">
        <v>3.08551104833013</v>
      </c>
      <c r="K54" s="13">
        <v>3.0518116488265701</v>
      </c>
      <c r="L54" s="13">
        <v>3.09480122324159</v>
      </c>
      <c r="M54" s="13">
        <v>3.1159534750143498</v>
      </c>
      <c r="N54" s="13">
        <v>3.0840272076931998</v>
      </c>
    </row>
    <row r="55" spans="1:14" x14ac:dyDescent="0.25">
      <c r="A55" s="16" t="s">
        <v>18</v>
      </c>
      <c r="B55" s="13">
        <v>5.4300218043063504</v>
      </c>
      <c r="C55" s="13">
        <v>5.2396461876028502</v>
      </c>
      <c r="D55" s="13">
        <v>4.9945177535538896</v>
      </c>
      <c r="E55" s="13">
        <v>4.7197024673439696</v>
      </c>
      <c r="F55" s="13">
        <v>4.5640205596801797</v>
      </c>
      <c r="G55" s="13">
        <v>4.59964269248501</v>
      </c>
      <c r="H55" s="13">
        <v>4.4620204069455198</v>
      </c>
      <c r="I55" s="13">
        <v>4.3188004187449902</v>
      </c>
      <c r="J55" s="13">
        <v>4.3073269583940199</v>
      </c>
      <c r="K55" s="13">
        <v>4.2008448540706604</v>
      </c>
      <c r="L55" s="13">
        <v>4.1250671922594497</v>
      </c>
      <c r="M55" s="13">
        <v>4.0427230984228304</v>
      </c>
      <c r="N55" s="13">
        <v>3.9993829065103301</v>
      </c>
    </row>
    <row r="56" spans="1:14" x14ac:dyDescent="0.25">
      <c r="A56" s="16" t="s">
        <v>14</v>
      </c>
      <c r="B56" s="13">
        <v>7.5117291102487496</v>
      </c>
      <c r="C56" s="13">
        <v>7.3262930021576702</v>
      </c>
      <c r="D56" s="13">
        <v>6.8921506927904499</v>
      </c>
      <c r="E56" s="13">
        <v>6.6234131338747897</v>
      </c>
      <c r="F56" s="13">
        <v>6.5583718244803597</v>
      </c>
      <c r="G56" s="13">
        <v>6.4048420036389198</v>
      </c>
      <c r="H56" s="13">
        <v>6.2905414343758803</v>
      </c>
      <c r="I56" s="13">
        <v>6.1475868986536</v>
      </c>
      <c r="J56" s="13">
        <v>6.0435424033159997</v>
      </c>
      <c r="K56" s="13">
        <v>5.9608688600464399</v>
      </c>
      <c r="L56" s="13">
        <v>5.9688471681925996</v>
      </c>
      <c r="M56" s="13">
        <v>5.7731579646362103</v>
      </c>
      <c r="N56" s="13">
        <v>5.6846824164006602</v>
      </c>
    </row>
    <row r="57" spans="1:14" x14ac:dyDescent="0.25">
      <c r="A57" s="16" t="s">
        <v>19</v>
      </c>
      <c r="B57" s="13">
        <v>6.7757640034566702</v>
      </c>
      <c r="C57" s="13">
        <v>6.7888952714959396</v>
      </c>
      <c r="D57" s="13">
        <v>6.5771231307470801</v>
      </c>
      <c r="E57" s="13">
        <v>6.4798566573285301</v>
      </c>
      <c r="F57" s="13">
        <v>6.2542243324489002</v>
      </c>
      <c r="G57" s="13">
        <v>6.4442001628543899</v>
      </c>
      <c r="H57" s="13">
        <v>6.3739903959694502</v>
      </c>
      <c r="I57" s="13">
        <v>6.4669446934559698</v>
      </c>
      <c r="J57" s="13">
        <v>6.4327951729912902</v>
      </c>
      <c r="K57" s="13">
        <v>6.4311571043667497</v>
      </c>
      <c r="L57" s="13">
        <v>7.5991999326258997</v>
      </c>
      <c r="M57" s="13">
        <v>8.6368709348181802</v>
      </c>
      <c r="N57" s="13">
        <v>6.6270563668245499</v>
      </c>
    </row>
    <row r="58" spans="1:14" x14ac:dyDescent="0.25">
      <c r="A58" s="16" t="s">
        <v>20</v>
      </c>
      <c r="B58" s="13">
        <v>6.4826693545277703</v>
      </c>
      <c r="C58" s="13">
        <v>6.3636217726983402</v>
      </c>
      <c r="D58" s="13">
        <v>6.1362016657224396</v>
      </c>
      <c r="E58" s="13">
        <v>5.7861599817321503</v>
      </c>
      <c r="F58" s="13">
        <v>5.6667578038349804</v>
      </c>
      <c r="G58" s="13">
        <v>5.6354924615739401</v>
      </c>
      <c r="H58" s="13">
        <v>5.5484255239110301</v>
      </c>
      <c r="I58" s="13">
        <v>5.4333859387371399</v>
      </c>
      <c r="J58" s="13">
        <v>5.4366994242928799</v>
      </c>
      <c r="K58" s="13">
        <v>5.3554813849994503</v>
      </c>
      <c r="L58" s="13">
        <v>5.5011663675980502</v>
      </c>
      <c r="M58" s="13">
        <v>5.3897040888375303</v>
      </c>
      <c r="N58" s="13">
        <v>5.2134989754098298</v>
      </c>
    </row>
    <row r="59" spans="1:14" x14ac:dyDescent="0.25">
      <c r="A59" s="16" t="s">
        <v>21</v>
      </c>
      <c r="B59" s="13">
        <v>9.2243594422950501</v>
      </c>
      <c r="C59" s="13">
        <v>8.90662476520734</v>
      </c>
      <c r="D59" s="13">
        <v>8.2333590246636703</v>
      </c>
      <c r="E59" s="13">
        <v>7.8633330834395299</v>
      </c>
      <c r="F59" s="13">
        <v>7.9090874797238602</v>
      </c>
      <c r="G59" s="13">
        <v>7.8891288696904196</v>
      </c>
      <c r="H59" s="13">
        <v>7.6234869839164299</v>
      </c>
      <c r="I59" s="13">
        <v>7.5575816965617104</v>
      </c>
      <c r="J59" s="13">
        <v>7.2707480060357801</v>
      </c>
      <c r="K59" s="13">
        <v>7.1991040108194904</v>
      </c>
      <c r="L59" s="13">
        <v>7.3876842046282203</v>
      </c>
      <c r="M59" s="13">
        <v>7.4439066233686599</v>
      </c>
      <c r="N59" s="13">
        <v>7.2170348551791799</v>
      </c>
    </row>
    <row r="60" spans="1:14" x14ac:dyDescent="0.25">
      <c r="A60" s="16" t="s">
        <v>22</v>
      </c>
      <c r="B60" s="13">
        <v>7.4671878264931104</v>
      </c>
      <c r="C60" s="13">
        <v>7.3468263888029499</v>
      </c>
      <c r="D60" s="13">
        <v>6.4500630890456803</v>
      </c>
      <c r="E60" s="13">
        <v>6.1568448241605402</v>
      </c>
      <c r="F60" s="13">
        <v>6.0979167613396603</v>
      </c>
      <c r="G60" s="13">
        <v>6.0020666115570203</v>
      </c>
      <c r="H60" s="13">
        <v>5.8584026219555998</v>
      </c>
      <c r="I60" s="13">
        <v>5.7364570038689502</v>
      </c>
      <c r="J60" s="13">
        <v>5.73790545552633</v>
      </c>
      <c r="K60" s="13">
        <v>5.7345912291672301</v>
      </c>
      <c r="L60" s="13">
        <v>5.7793855211112097</v>
      </c>
      <c r="M60" s="13">
        <v>5.8449980711051497</v>
      </c>
      <c r="N60" s="13">
        <v>5.7170465881512103</v>
      </c>
    </row>
    <row r="61" spans="1:14" x14ac:dyDescent="0.25">
      <c r="A61" s="16" t="s">
        <v>23</v>
      </c>
      <c r="B61" s="13">
        <v>4.5059688733410503</v>
      </c>
      <c r="C61" s="13">
        <v>4.4044810527538703</v>
      </c>
      <c r="D61" s="13">
        <v>4.2470827671870302</v>
      </c>
      <c r="E61" s="13">
        <v>4.1240062275420701</v>
      </c>
      <c r="F61" s="13">
        <v>4.1514700755374703</v>
      </c>
      <c r="G61" s="13">
        <v>4.2236689814814801</v>
      </c>
      <c r="H61" s="13">
        <v>4.23265415549597</v>
      </c>
      <c r="I61" s="13">
        <v>4.1673461498970203</v>
      </c>
      <c r="J61" s="13">
        <v>4.1906161028112798</v>
      </c>
      <c r="K61" s="13">
        <v>4.2328291370478901</v>
      </c>
      <c r="L61" s="13">
        <v>4.3484808531833199</v>
      </c>
      <c r="M61" s="13">
        <v>4.3025045588180504</v>
      </c>
      <c r="N61" s="13">
        <v>4.2870098489989203</v>
      </c>
    </row>
    <row r="62" spans="1:14" x14ac:dyDescent="0.25">
      <c r="A62" s="16" t="s">
        <v>25</v>
      </c>
      <c r="B62" s="13">
        <v>5.0701566727490004</v>
      </c>
      <c r="C62" s="13">
        <v>4.95142597805782</v>
      </c>
      <c r="D62" s="13">
        <v>4.6924525825293601</v>
      </c>
      <c r="E62" s="13">
        <v>4.3785365013317703</v>
      </c>
      <c r="F62" s="13">
        <v>4.2420156780700697</v>
      </c>
      <c r="G62" s="13">
        <v>4.16604012045162</v>
      </c>
      <c r="H62" s="13">
        <v>4.1146713900221199</v>
      </c>
      <c r="I62" s="13">
        <v>4.0608966352158902</v>
      </c>
      <c r="J62" s="13">
        <v>4.0005874443559604</v>
      </c>
      <c r="K62" s="13">
        <v>3.9211295294518802</v>
      </c>
      <c r="L62" s="13">
        <v>3.776251820478</v>
      </c>
      <c r="M62" s="13">
        <v>3.7631929203539798</v>
      </c>
      <c r="N62" s="13">
        <v>3.7464882482555999</v>
      </c>
    </row>
    <row r="63" spans="1:14" x14ac:dyDescent="0.25">
      <c r="A63" s="16" t="s">
        <v>26</v>
      </c>
      <c r="B63" s="13">
        <v>9.2595292031911693</v>
      </c>
      <c r="C63" s="13">
        <v>9.66945510360706</v>
      </c>
      <c r="D63" s="13">
        <v>10.375386077452999</v>
      </c>
      <c r="E63" s="13">
        <v>11.1538686131386</v>
      </c>
      <c r="F63" s="13">
        <v>11.3387896178427</v>
      </c>
      <c r="G63" s="13">
        <v>11.8698591942004</v>
      </c>
      <c r="H63" s="13">
        <v>10.7544263596665</v>
      </c>
      <c r="I63" s="13">
        <v>11.2155551794177</v>
      </c>
      <c r="J63" s="13">
        <v>10.7173093650333</v>
      </c>
      <c r="K63" s="13">
        <v>10.3090551181102</v>
      </c>
      <c r="L63" s="13">
        <v>10.2888177837655</v>
      </c>
      <c r="M63" s="13">
        <v>9.4169928620768992</v>
      </c>
      <c r="N63" s="13">
        <v>9.7603748326639899</v>
      </c>
    </row>
    <row r="64" spans="1:14" x14ac:dyDescent="0.25">
      <c r="A64" s="16" t="s">
        <v>27</v>
      </c>
      <c r="B64" s="13">
        <v>5.5099198630669797</v>
      </c>
      <c r="C64" s="13">
        <v>5.5439028262940599</v>
      </c>
      <c r="D64" s="13">
        <v>5.3523878437047703</v>
      </c>
      <c r="E64" s="13">
        <v>5.1357473828728297</v>
      </c>
      <c r="F64" s="13">
        <v>5.0947613705014199</v>
      </c>
      <c r="G64" s="13">
        <v>5.2703015209463597</v>
      </c>
      <c r="H64" s="13">
        <v>5.0253298153034303</v>
      </c>
      <c r="I64" s="13">
        <v>4.77043802092569</v>
      </c>
      <c r="J64" s="13">
        <v>4.8917521255149401</v>
      </c>
      <c r="K64" s="13">
        <v>4.5797217052202397</v>
      </c>
      <c r="L64" s="13">
        <v>4.6734558335178198</v>
      </c>
      <c r="M64" s="13">
        <v>4.59961542570238</v>
      </c>
      <c r="N64" s="13">
        <v>4.6000574767698001</v>
      </c>
    </row>
    <row r="65" spans="1:14" x14ac:dyDescent="0.25">
      <c r="A65" s="16" t="s">
        <v>28</v>
      </c>
      <c r="B65" s="13">
        <v>4.8290755696029199</v>
      </c>
      <c r="C65" s="13">
        <v>4.6677776001377396</v>
      </c>
      <c r="D65" s="13">
        <v>4.1746690123662802</v>
      </c>
      <c r="E65" s="13">
        <v>3.8462536759122399</v>
      </c>
      <c r="F65" s="13">
        <v>3.6672008547008499</v>
      </c>
      <c r="G65" s="13">
        <v>3.6219771479266401</v>
      </c>
      <c r="H65" s="13">
        <v>3.5628862430965098</v>
      </c>
      <c r="I65" s="13">
        <v>3.5367960324856802</v>
      </c>
      <c r="J65" s="13">
        <v>3.40215181888273</v>
      </c>
      <c r="K65" s="13">
        <v>3.3348331066234098</v>
      </c>
      <c r="L65" s="13">
        <v>3.3985118456205399</v>
      </c>
      <c r="M65" s="13">
        <v>3.3176473422967501</v>
      </c>
      <c r="N65" s="13">
        <v>3.21304901735552</v>
      </c>
    </row>
    <row r="66" spans="1:14" x14ac:dyDescent="0.25">
      <c r="A66" s="16" t="s">
        <v>24</v>
      </c>
      <c r="B66" s="13">
        <v>6.3300700120104203</v>
      </c>
      <c r="C66" s="13">
        <v>6.33065180799814</v>
      </c>
      <c r="D66" s="13">
        <v>5.8998313544838199</v>
      </c>
      <c r="E66" s="13">
        <v>5.6824293810824802</v>
      </c>
      <c r="F66" s="13">
        <v>5.6635273157148696</v>
      </c>
      <c r="G66" s="13">
        <v>5.6335789414477704</v>
      </c>
      <c r="H66" s="13">
        <v>5.6017156378298703</v>
      </c>
      <c r="I66" s="13">
        <v>5.5066180242831901</v>
      </c>
      <c r="J66" s="13">
        <v>5.4643118510725799</v>
      </c>
      <c r="K66" s="13">
        <v>5.5130793437767496</v>
      </c>
      <c r="L66" s="13">
        <v>5.5888894829706404</v>
      </c>
      <c r="M66" s="13">
        <v>5.3791642965328599</v>
      </c>
      <c r="N66" s="13">
        <v>5.3393138450787898</v>
      </c>
    </row>
    <row r="67" spans="1:14" x14ac:dyDescent="0.25">
      <c r="A67" s="16" t="s">
        <v>29</v>
      </c>
      <c r="B67" s="13">
        <v>5.5674290504131196</v>
      </c>
      <c r="C67" s="13">
        <v>5.4311305304180397</v>
      </c>
      <c r="D67" s="13">
        <v>6.1110480893821899</v>
      </c>
      <c r="E67" s="13">
        <v>5.8749545552002802</v>
      </c>
      <c r="F67" s="13">
        <v>5.8765631014080197</v>
      </c>
      <c r="G67" s="13">
        <v>5.8205737792499201</v>
      </c>
      <c r="H67" s="13">
        <v>5.9041351331286602</v>
      </c>
      <c r="I67" s="13">
        <v>5.8503523655722001</v>
      </c>
      <c r="J67" s="13">
        <v>5.7751896109327401</v>
      </c>
      <c r="K67" s="13">
        <v>5.7713871435476003</v>
      </c>
      <c r="L67" s="13">
        <v>5.5318266089873704</v>
      </c>
      <c r="M67" s="13">
        <v>5.3774744232096197</v>
      </c>
      <c r="N67" s="13">
        <v>5.8498626757285104</v>
      </c>
    </row>
    <row r="68" spans="1:14" ht="15.75" thickBot="1" x14ac:dyDescent="0.3">
      <c r="A68" s="17" t="s">
        <v>6</v>
      </c>
      <c r="B68" s="301">
        <v>6.6171465770277296</v>
      </c>
      <c r="C68" s="301">
        <v>6.5088462048599602</v>
      </c>
      <c r="D68" s="301">
        <v>6.2010157271479898</v>
      </c>
      <c r="E68" s="301">
        <v>5.9492466623056002</v>
      </c>
      <c r="F68" s="301">
        <v>5.8768374910211003</v>
      </c>
      <c r="G68" s="301">
        <v>5.8114628240268402</v>
      </c>
      <c r="H68" s="301">
        <v>5.7430702633193702</v>
      </c>
      <c r="I68" s="301">
        <v>5.6687469530059298</v>
      </c>
      <c r="J68" s="301">
        <v>5.6201001492454603</v>
      </c>
      <c r="K68" s="301">
        <v>5.5733176457352798</v>
      </c>
      <c r="L68" s="301">
        <v>5.6821475062387998</v>
      </c>
      <c r="M68" s="301">
        <v>5.7611982805851403</v>
      </c>
      <c r="N68" s="301">
        <v>5.5308605695652204</v>
      </c>
    </row>
    <row r="69" spans="1:14" x14ac:dyDescent="0.25">
      <c r="A69" s="20"/>
      <c r="B69" s="335" t="s">
        <v>1312</v>
      </c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230"/>
      <c r="N69" s="230"/>
    </row>
    <row r="70" spans="1:14" x14ac:dyDescent="0.25">
      <c r="A70" s="16" t="s">
        <v>10</v>
      </c>
      <c r="B70" s="22">
        <v>53168</v>
      </c>
      <c r="C70" s="22">
        <v>54188</v>
      </c>
      <c r="D70" s="22">
        <v>55748</v>
      </c>
      <c r="E70" s="22">
        <v>55041</v>
      </c>
      <c r="F70" s="22">
        <v>55452</v>
      </c>
      <c r="G70" s="22">
        <v>54344</v>
      </c>
      <c r="H70" s="22">
        <v>54556</v>
      </c>
      <c r="I70" s="22">
        <v>54094</v>
      </c>
      <c r="J70" s="22">
        <v>56045</v>
      </c>
      <c r="K70" s="22">
        <v>56706</v>
      </c>
      <c r="L70" s="22">
        <v>45118</v>
      </c>
      <c r="M70" s="22">
        <v>46191</v>
      </c>
      <c r="N70" s="22">
        <v>59907</v>
      </c>
    </row>
    <row r="71" spans="1:14" x14ac:dyDescent="0.25">
      <c r="A71" s="16" t="s">
        <v>11</v>
      </c>
      <c r="B71" s="22">
        <v>168914</v>
      </c>
      <c r="C71" s="22">
        <v>167266</v>
      </c>
      <c r="D71" s="22">
        <v>165160</v>
      </c>
      <c r="E71" s="22">
        <v>159879</v>
      </c>
      <c r="F71" s="22">
        <v>159433</v>
      </c>
      <c r="G71" s="22">
        <v>153477</v>
      </c>
      <c r="H71" s="22">
        <v>154431</v>
      </c>
      <c r="I71" s="22">
        <v>150337</v>
      </c>
      <c r="J71" s="22">
        <v>148508</v>
      </c>
      <c r="K71" s="22">
        <v>147435</v>
      </c>
      <c r="L71" s="22">
        <v>131895</v>
      </c>
      <c r="M71" s="22">
        <v>161335</v>
      </c>
      <c r="N71" s="22">
        <v>172048</v>
      </c>
    </row>
    <row r="72" spans="1:14" x14ac:dyDescent="0.25">
      <c r="A72" s="16" t="s">
        <v>12</v>
      </c>
      <c r="B72" s="22">
        <v>14050</v>
      </c>
      <c r="C72" s="22">
        <v>14634</v>
      </c>
      <c r="D72" s="22">
        <v>14601</v>
      </c>
      <c r="E72" s="22">
        <v>14378</v>
      </c>
      <c r="F72" s="22">
        <v>15507</v>
      </c>
      <c r="G72" s="22">
        <v>16138</v>
      </c>
      <c r="H72" s="22">
        <v>16826</v>
      </c>
      <c r="I72" s="22">
        <v>17156</v>
      </c>
      <c r="J72" s="22">
        <v>17565</v>
      </c>
      <c r="K72" s="22">
        <v>18545</v>
      </c>
      <c r="L72" s="22">
        <v>16593</v>
      </c>
      <c r="M72" s="22">
        <v>16210</v>
      </c>
      <c r="N72" s="22">
        <v>17818</v>
      </c>
    </row>
    <row r="73" spans="1:14" x14ac:dyDescent="0.25">
      <c r="A73" s="16" t="s">
        <v>13</v>
      </c>
      <c r="B73" s="22">
        <v>56370</v>
      </c>
      <c r="C73" s="22">
        <v>55996</v>
      </c>
      <c r="D73" s="22">
        <v>55650</v>
      </c>
      <c r="E73" s="22">
        <v>58321</v>
      </c>
      <c r="F73" s="22">
        <v>61789</v>
      </c>
      <c r="G73" s="22">
        <v>63699</v>
      </c>
      <c r="H73" s="22">
        <v>59465</v>
      </c>
      <c r="I73" s="22">
        <v>57086</v>
      </c>
      <c r="J73" s="22">
        <v>56503</v>
      </c>
      <c r="K73" s="22">
        <v>57481</v>
      </c>
      <c r="L73" s="22">
        <v>44151</v>
      </c>
      <c r="M73" s="22">
        <v>41159</v>
      </c>
      <c r="N73" s="22">
        <v>46845</v>
      </c>
    </row>
    <row r="74" spans="1:14" x14ac:dyDescent="0.25">
      <c r="A74" s="16" t="s">
        <v>15</v>
      </c>
      <c r="B74" s="22">
        <v>78628</v>
      </c>
      <c r="C74" s="22">
        <v>79736</v>
      </c>
      <c r="D74" s="22">
        <v>77128</v>
      </c>
      <c r="E74" s="22">
        <v>73666</v>
      </c>
      <c r="F74" s="22">
        <v>77328</v>
      </c>
      <c r="G74" s="22">
        <v>75136</v>
      </c>
      <c r="H74" s="22">
        <v>73851</v>
      </c>
      <c r="I74" s="22">
        <v>74438</v>
      </c>
      <c r="J74" s="22">
        <v>75506</v>
      </c>
      <c r="K74" s="22">
        <v>76001</v>
      </c>
      <c r="L74" s="22">
        <v>68621</v>
      </c>
      <c r="M74" s="22">
        <v>70937</v>
      </c>
      <c r="N74" s="22">
        <v>75062</v>
      </c>
    </row>
    <row r="75" spans="1:14" x14ac:dyDescent="0.25">
      <c r="A75" s="16" t="s">
        <v>16</v>
      </c>
      <c r="B75" s="22">
        <v>64805</v>
      </c>
      <c r="C75" s="22">
        <v>65017</v>
      </c>
      <c r="D75" s="22">
        <v>69553</v>
      </c>
      <c r="E75" s="22">
        <v>67860</v>
      </c>
      <c r="F75" s="22">
        <v>70994</v>
      </c>
      <c r="G75" s="22">
        <v>70472</v>
      </c>
      <c r="H75" s="22">
        <v>72531</v>
      </c>
      <c r="I75" s="22">
        <v>72224</v>
      </c>
      <c r="J75" s="22">
        <v>71316</v>
      </c>
      <c r="K75" s="22">
        <v>71149</v>
      </c>
      <c r="L75" s="22">
        <v>58048</v>
      </c>
      <c r="M75" s="22">
        <v>53209</v>
      </c>
      <c r="N75" s="22">
        <v>61442</v>
      </c>
    </row>
    <row r="76" spans="1:14" x14ac:dyDescent="0.25">
      <c r="A76" s="16" t="s">
        <v>17</v>
      </c>
      <c r="B76" s="22">
        <v>30932</v>
      </c>
      <c r="C76" s="22">
        <v>30197</v>
      </c>
      <c r="D76" s="22">
        <v>26619</v>
      </c>
      <c r="E76" s="22">
        <v>22740</v>
      </c>
      <c r="F76" s="22">
        <v>23136</v>
      </c>
      <c r="G76" s="22">
        <v>21260</v>
      </c>
      <c r="H76" s="22">
        <v>20615</v>
      </c>
      <c r="I76" s="22">
        <v>20306</v>
      </c>
      <c r="J76" s="22">
        <v>20043</v>
      </c>
      <c r="K76" s="22">
        <v>20156</v>
      </c>
      <c r="L76" s="22">
        <v>14932</v>
      </c>
      <c r="M76" s="22">
        <v>14156</v>
      </c>
      <c r="N76" s="22">
        <v>17276</v>
      </c>
    </row>
    <row r="77" spans="1:14" x14ac:dyDescent="0.25">
      <c r="A77" s="16" t="s">
        <v>18</v>
      </c>
      <c r="B77" s="22">
        <v>14800</v>
      </c>
      <c r="C77" s="22">
        <v>14692</v>
      </c>
      <c r="D77" s="22">
        <v>15782</v>
      </c>
      <c r="E77" s="22">
        <v>16652</v>
      </c>
      <c r="F77" s="22">
        <v>17638</v>
      </c>
      <c r="G77" s="22">
        <v>17493</v>
      </c>
      <c r="H77" s="22">
        <v>16885</v>
      </c>
      <c r="I77" s="22">
        <v>16339</v>
      </c>
      <c r="J77" s="22">
        <v>15890</v>
      </c>
      <c r="K77" s="22">
        <v>15750</v>
      </c>
      <c r="L77" s="22">
        <v>11251</v>
      </c>
      <c r="M77" s="22">
        <v>10112</v>
      </c>
      <c r="N77" s="22">
        <v>13072</v>
      </c>
    </row>
    <row r="78" spans="1:14" x14ac:dyDescent="0.25">
      <c r="A78" s="16" t="s">
        <v>14</v>
      </c>
      <c r="B78" s="22">
        <v>324343</v>
      </c>
      <c r="C78" s="22">
        <v>315250</v>
      </c>
      <c r="D78" s="22">
        <v>321806</v>
      </c>
      <c r="E78" s="22">
        <v>305626</v>
      </c>
      <c r="F78" s="22">
        <v>310146</v>
      </c>
      <c r="G78" s="22">
        <v>300818</v>
      </c>
      <c r="H78" s="22">
        <v>294606</v>
      </c>
      <c r="I78" s="22">
        <v>288478</v>
      </c>
      <c r="J78" s="22">
        <v>281128</v>
      </c>
      <c r="K78" s="22">
        <v>281662</v>
      </c>
      <c r="L78" s="22">
        <v>245334</v>
      </c>
      <c r="M78" s="22">
        <v>242608</v>
      </c>
      <c r="N78" s="22">
        <v>258981</v>
      </c>
    </row>
    <row r="79" spans="1:14" x14ac:dyDescent="0.25">
      <c r="A79" s="16" t="s">
        <v>19</v>
      </c>
      <c r="B79" s="22">
        <v>139108</v>
      </c>
      <c r="C79" s="22">
        <v>143835</v>
      </c>
      <c r="D79" s="22">
        <v>140421</v>
      </c>
      <c r="E79" s="22">
        <v>152854</v>
      </c>
      <c r="F79" s="22">
        <v>148281</v>
      </c>
      <c r="G79" s="22">
        <v>148805</v>
      </c>
      <c r="H79" s="22">
        <v>140215</v>
      </c>
      <c r="I79" s="22">
        <v>142370</v>
      </c>
      <c r="J79" s="22">
        <v>142120</v>
      </c>
      <c r="K79" s="22">
        <v>137878</v>
      </c>
      <c r="L79" s="22">
        <v>131904</v>
      </c>
      <c r="M79" s="22">
        <v>183800</v>
      </c>
      <c r="N79" s="22">
        <v>152271</v>
      </c>
    </row>
    <row r="80" spans="1:14" x14ac:dyDescent="0.25">
      <c r="A80" s="16" t="s">
        <v>20</v>
      </c>
      <c r="B80" s="22">
        <v>185999</v>
      </c>
      <c r="C80" s="22">
        <v>184139</v>
      </c>
      <c r="D80" s="22">
        <v>192453</v>
      </c>
      <c r="E80" s="22">
        <v>192008</v>
      </c>
      <c r="F80" s="22">
        <v>197488</v>
      </c>
      <c r="G80" s="22">
        <v>194454</v>
      </c>
      <c r="H80" s="22">
        <v>195114</v>
      </c>
      <c r="I80" s="22">
        <v>189212</v>
      </c>
      <c r="J80" s="22">
        <v>187366</v>
      </c>
      <c r="K80" s="22">
        <v>188051</v>
      </c>
      <c r="L80" s="22">
        <v>159276</v>
      </c>
      <c r="M80" s="22">
        <v>159288</v>
      </c>
      <c r="N80" s="22">
        <v>183169</v>
      </c>
    </row>
    <row r="81" spans="1:14" x14ac:dyDescent="0.25">
      <c r="A81" s="16" t="s">
        <v>21</v>
      </c>
      <c r="B81" s="22">
        <v>28753</v>
      </c>
      <c r="C81" s="22">
        <v>29005</v>
      </c>
      <c r="D81" s="22">
        <v>30057</v>
      </c>
      <c r="E81" s="22">
        <v>28302</v>
      </c>
      <c r="F81" s="22">
        <v>28236</v>
      </c>
      <c r="G81" s="22">
        <v>26546</v>
      </c>
      <c r="H81" s="22">
        <v>25579</v>
      </c>
      <c r="I81" s="22">
        <v>24967</v>
      </c>
      <c r="J81" s="22">
        <v>24716</v>
      </c>
      <c r="K81" s="22">
        <v>25030</v>
      </c>
      <c r="L81" s="22">
        <v>19192</v>
      </c>
      <c r="M81" s="22">
        <v>17528</v>
      </c>
      <c r="N81" s="22">
        <v>21615</v>
      </c>
    </row>
    <row r="82" spans="1:14" x14ac:dyDescent="0.25">
      <c r="A82" s="16" t="s">
        <v>22</v>
      </c>
      <c r="B82" s="22">
        <v>188560</v>
      </c>
      <c r="C82" s="22">
        <v>187072</v>
      </c>
      <c r="D82" s="22">
        <v>176961</v>
      </c>
      <c r="E82" s="22">
        <v>169297</v>
      </c>
      <c r="F82" s="22">
        <v>175764</v>
      </c>
      <c r="G82" s="22">
        <v>172346</v>
      </c>
      <c r="H82" s="22">
        <v>176037</v>
      </c>
      <c r="I82" s="22">
        <v>172942</v>
      </c>
      <c r="J82" s="22">
        <v>172099</v>
      </c>
      <c r="K82" s="22">
        <v>171840</v>
      </c>
      <c r="L82" s="22">
        <v>127706</v>
      </c>
      <c r="M82" s="22">
        <v>115194</v>
      </c>
      <c r="N82" s="22">
        <v>155445</v>
      </c>
    </row>
    <row r="83" spans="1:14" x14ac:dyDescent="0.25">
      <c r="A83" s="16" t="s">
        <v>23</v>
      </c>
      <c r="B83" s="22">
        <v>167653</v>
      </c>
      <c r="C83" s="22">
        <v>165736</v>
      </c>
      <c r="D83" s="22">
        <v>173888</v>
      </c>
      <c r="E83" s="22">
        <v>171774</v>
      </c>
      <c r="F83" s="22">
        <v>175193</v>
      </c>
      <c r="G83" s="22">
        <v>172866</v>
      </c>
      <c r="H83" s="22">
        <v>171323</v>
      </c>
      <c r="I83" s="22">
        <v>169230</v>
      </c>
      <c r="J83" s="22">
        <v>168670</v>
      </c>
      <c r="K83" s="22">
        <v>170331</v>
      </c>
      <c r="L83" s="22">
        <v>140507</v>
      </c>
      <c r="M83" s="22">
        <v>138247</v>
      </c>
      <c r="N83" s="22">
        <v>161932</v>
      </c>
    </row>
    <row r="84" spans="1:14" x14ac:dyDescent="0.25">
      <c r="A84" s="16" t="s">
        <v>25</v>
      </c>
      <c r="B84" s="22">
        <v>160625</v>
      </c>
      <c r="C84" s="22">
        <v>152277</v>
      </c>
      <c r="D84" s="22">
        <v>152456</v>
      </c>
      <c r="E84" s="22">
        <v>151004</v>
      </c>
      <c r="F84" s="22">
        <v>154967</v>
      </c>
      <c r="G84" s="22">
        <v>155189</v>
      </c>
      <c r="H84" s="22">
        <v>156523</v>
      </c>
      <c r="I84" s="22">
        <v>156212</v>
      </c>
      <c r="J84" s="22">
        <v>153302</v>
      </c>
      <c r="K84" s="22">
        <v>149692</v>
      </c>
      <c r="L84" s="22">
        <v>142247</v>
      </c>
      <c r="M84" s="22">
        <v>141347</v>
      </c>
      <c r="N84" s="22">
        <v>130801</v>
      </c>
    </row>
    <row r="85" spans="1:14" x14ac:dyDescent="0.25">
      <c r="A85" s="16" t="s">
        <v>26</v>
      </c>
      <c r="B85" s="22">
        <v>31049</v>
      </c>
      <c r="C85" s="22">
        <v>26095</v>
      </c>
      <c r="D85" s="22">
        <v>21077</v>
      </c>
      <c r="E85" s="22">
        <v>17155</v>
      </c>
      <c r="F85" s="22">
        <v>15364</v>
      </c>
      <c r="G85" s="22">
        <v>14372</v>
      </c>
      <c r="H85" s="22">
        <v>12621</v>
      </c>
      <c r="I85" s="22">
        <v>11848</v>
      </c>
      <c r="J85" s="22">
        <v>10382</v>
      </c>
      <c r="K85" s="22">
        <v>9172</v>
      </c>
      <c r="L85" s="22">
        <v>5954</v>
      </c>
      <c r="M85" s="22">
        <v>4365</v>
      </c>
      <c r="N85" s="22">
        <v>3747</v>
      </c>
    </row>
    <row r="86" spans="1:14" x14ac:dyDescent="0.25">
      <c r="A86" s="16" t="s">
        <v>27</v>
      </c>
      <c r="B86" s="22">
        <v>13003</v>
      </c>
      <c r="C86" s="22">
        <v>12719</v>
      </c>
      <c r="D86" s="22">
        <v>12554</v>
      </c>
      <c r="E86" s="22">
        <v>11787</v>
      </c>
      <c r="F86" s="22">
        <v>11711</v>
      </c>
      <c r="G86" s="22">
        <v>11403</v>
      </c>
      <c r="H86" s="22">
        <v>11570</v>
      </c>
      <c r="I86" s="22">
        <v>11472</v>
      </c>
      <c r="J86" s="22">
        <v>11607</v>
      </c>
      <c r="K86" s="22">
        <v>11502</v>
      </c>
      <c r="L86" s="22">
        <v>9217</v>
      </c>
      <c r="M86" s="22">
        <v>9547</v>
      </c>
      <c r="N86" s="22">
        <v>10641</v>
      </c>
    </row>
    <row r="87" spans="1:14" x14ac:dyDescent="0.25">
      <c r="A87" s="16" t="s">
        <v>28</v>
      </c>
      <c r="B87" s="22">
        <v>83200</v>
      </c>
      <c r="C87" s="22">
        <v>83969</v>
      </c>
      <c r="D87" s="22">
        <v>81028</v>
      </c>
      <c r="E87" s="22">
        <v>75675</v>
      </c>
      <c r="F87" s="22">
        <v>72420</v>
      </c>
      <c r="G87" s="22">
        <v>68845</v>
      </c>
      <c r="H87" s="22">
        <v>67985</v>
      </c>
      <c r="I87" s="22">
        <v>64544</v>
      </c>
      <c r="J87" s="22">
        <v>61564</v>
      </c>
      <c r="K87" s="22">
        <v>61931</v>
      </c>
      <c r="L87" s="22">
        <v>49550</v>
      </c>
      <c r="M87" s="22">
        <v>46255</v>
      </c>
      <c r="N87" s="22">
        <v>52733</v>
      </c>
    </row>
    <row r="88" spans="1:14" x14ac:dyDescent="0.25">
      <c r="A88" s="16" t="s">
        <v>24</v>
      </c>
      <c r="B88" s="22">
        <v>186491</v>
      </c>
      <c r="C88" s="22">
        <v>187996</v>
      </c>
      <c r="D88" s="22">
        <v>192482</v>
      </c>
      <c r="E88" s="22">
        <v>193684</v>
      </c>
      <c r="F88" s="22">
        <v>195578</v>
      </c>
      <c r="G88" s="22">
        <v>195466</v>
      </c>
      <c r="H88" s="22">
        <v>195270</v>
      </c>
      <c r="I88" s="22">
        <v>194292</v>
      </c>
      <c r="J88" s="22">
        <v>193828</v>
      </c>
      <c r="K88" s="22">
        <v>192050</v>
      </c>
      <c r="L88" s="22">
        <v>166948</v>
      </c>
      <c r="M88" s="22">
        <v>161896</v>
      </c>
      <c r="N88" s="22">
        <v>180798</v>
      </c>
    </row>
    <row r="89" spans="1:14" x14ac:dyDescent="0.25">
      <c r="A89" s="16" t="s">
        <v>29</v>
      </c>
      <c r="B89" s="22">
        <v>182245</v>
      </c>
      <c r="C89" s="22">
        <v>182249</v>
      </c>
      <c r="D89" s="22">
        <v>218966</v>
      </c>
      <c r="E89" s="22">
        <v>228823</v>
      </c>
      <c r="F89" s="22">
        <v>238858</v>
      </c>
      <c r="G89" s="22">
        <v>240933</v>
      </c>
      <c r="H89" s="22">
        <v>245702</v>
      </c>
      <c r="I89" s="22">
        <v>247132</v>
      </c>
      <c r="J89" s="22">
        <v>247692</v>
      </c>
      <c r="K89" s="22">
        <v>242458</v>
      </c>
      <c r="L89" s="22">
        <v>221707</v>
      </c>
      <c r="M89" s="22">
        <v>188287</v>
      </c>
      <c r="N89" s="22">
        <v>192823</v>
      </c>
    </row>
    <row r="90" spans="1:14" ht="15.75" thickBot="1" x14ac:dyDescent="0.3">
      <c r="A90" s="17" t="s">
        <v>6</v>
      </c>
      <c r="B90" s="302">
        <v>2172887</v>
      </c>
      <c r="C90" s="302">
        <v>2152178</v>
      </c>
      <c r="D90" s="302">
        <v>2194473</v>
      </c>
      <c r="E90" s="302">
        <v>2166637</v>
      </c>
      <c r="F90" s="302">
        <v>2205342</v>
      </c>
      <c r="G90" s="302">
        <v>2174100</v>
      </c>
      <c r="H90" s="302">
        <v>2161753</v>
      </c>
      <c r="I90" s="302">
        <v>2134712</v>
      </c>
      <c r="J90" s="302">
        <v>2115876</v>
      </c>
      <c r="K90" s="302">
        <v>2104846</v>
      </c>
      <c r="L90" s="302">
        <v>1812327</v>
      </c>
      <c r="M90" s="302">
        <v>1827675</v>
      </c>
      <c r="N90" s="302">
        <v>1973170</v>
      </c>
    </row>
    <row r="91" spans="1:14" x14ac:dyDescent="0.25">
      <c r="A91" s="21"/>
      <c r="B91" s="335" t="s">
        <v>1313</v>
      </c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230"/>
      <c r="N91" s="230"/>
    </row>
    <row r="92" spans="1:14" x14ac:dyDescent="0.25">
      <c r="A92" s="16" t="s">
        <v>10</v>
      </c>
      <c r="B92" s="233">
        <v>504.78649016355621</v>
      </c>
      <c r="C92" s="233">
        <v>515.80870681822614</v>
      </c>
      <c r="D92" s="233">
        <v>530.11922167148077</v>
      </c>
      <c r="E92" s="233">
        <v>523.58072866007342</v>
      </c>
      <c r="F92" s="233">
        <v>526.19617537025749</v>
      </c>
      <c r="G92" s="233">
        <v>514.92143667477342</v>
      </c>
      <c r="H92" s="233">
        <v>515.70969162912309</v>
      </c>
      <c r="I92" s="233">
        <v>509.83713091025447</v>
      </c>
      <c r="J92" s="233">
        <v>526.25401415989029</v>
      </c>
      <c r="K92" s="233">
        <v>530.26298354610026</v>
      </c>
      <c r="L92" s="233">
        <v>421.59353535398839</v>
      </c>
      <c r="M92" s="233">
        <v>439.21543121815608</v>
      </c>
      <c r="N92" s="233">
        <v>553.28413343432283</v>
      </c>
    </row>
    <row r="93" spans="1:14" x14ac:dyDescent="0.25">
      <c r="A93" s="16" t="s">
        <v>11</v>
      </c>
      <c r="B93" s="233">
        <v>1603.699691534136</v>
      </c>
      <c r="C93" s="233">
        <v>1592.1838627492693</v>
      </c>
      <c r="D93" s="233">
        <v>1570.5404795017175</v>
      </c>
      <c r="E93" s="233">
        <v>1520.8583295623966</v>
      </c>
      <c r="F93" s="233">
        <v>1512.8946625515086</v>
      </c>
      <c r="G93" s="233">
        <v>1454.2285686834643</v>
      </c>
      <c r="H93" s="233">
        <v>1459.8130982472526</v>
      </c>
      <c r="I93" s="233">
        <v>1416.9295069629704</v>
      </c>
      <c r="J93" s="233">
        <v>1394.4675017371217</v>
      </c>
      <c r="K93" s="233">
        <v>1378.6781465650777</v>
      </c>
      <c r="L93" s="233">
        <v>1232.4588710828118</v>
      </c>
      <c r="M93" s="233">
        <v>1534.0828645316446</v>
      </c>
      <c r="N93" s="233">
        <v>1588.9867392643325</v>
      </c>
    </row>
    <row r="94" spans="1:14" x14ac:dyDescent="0.25">
      <c r="A94" s="16" t="s">
        <v>12</v>
      </c>
      <c r="B94" s="233">
        <v>133.39320995331713</v>
      </c>
      <c r="C94" s="233">
        <v>139.29919199043923</v>
      </c>
      <c r="D94" s="233">
        <v>138.84391826837359</v>
      </c>
      <c r="E94" s="233">
        <v>136.7715651364353</v>
      </c>
      <c r="F94" s="233">
        <v>147.14931997883903</v>
      </c>
      <c r="G94" s="233">
        <v>152.91112441221648</v>
      </c>
      <c r="H94" s="233">
        <v>159.05365626790135</v>
      </c>
      <c r="I94" s="233">
        <v>161.69567452760612</v>
      </c>
      <c r="J94" s="233">
        <v>164.93267479201486</v>
      </c>
      <c r="K94" s="233">
        <v>173.41598825278507</v>
      </c>
      <c r="L94" s="233">
        <v>155.04901662593045</v>
      </c>
      <c r="M94" s="233">
        <v>154.13570046213135</v>
      </c>
      <c r="N94" s="233">
        <v>164.562015950269</v>
      </c>
    </row>
    <row r="95" spans="1:14" x14ac:dyDescent="0.25">
      <c r="A95" s="16" t="s">
        <v>13</v>
      </c>
      <c r="B95" s="233">
        <v>535.18685018281042</v>
      </c>
      <c r="C95" s="233">
        <v>533.01882975923434</v>
      </c>
      <c r="D95" s="233">
        <v>529.18731947366541</v>
      </c>
      <c r="E95" s="233">
        <v>554.78192031729327</v>
      </c>
      <c r="F95" s="233">
        <v>586.32935655977849</v>
      </c>
      <c r="G95" s="233">
        <v>603.56213371754723</v>
      </c>
      <c r="H95" s="233">
        <v>562.1137329116101</v>
      </c>
      <c r="I95" s="233">
        <v>538.03679622772927</v>
      </c>
      <c r="J95" s="233">
        <v>530.55456440496539</v>
      </c>
      <c r="K95" s="233">
        <v>537.51007930754042</v>
      </c>
      <c r="L95" s="233">
        <v>412.55765280850085</v>
      </c>
      <c r="M95" s="233">
        <v>391.36775418389044</v>
      </c>
      <c r="N95" s="233">
        <v>432.64719032384954</v>
      </c>
    </row>
    <row r="96" spans="1:14" x14ac:dyDescent="0.25">
      <c r="A96" s="16" t="s">
        <v>15</v>
      </c>
      <c r="B96" s="233">
        <v>746.50827844906894</v>
      </c>
      <c r="C96" s="233">
        <v>758.99688209304793</v>
      </c>
      <c r="D96" s="233">
        <v>733.42604809280976</v>
      </c>
      <c r="E96" s="233">
        <v>700.75212945754913</v>
      </c>
      <c r="F96" s="233">
        <v>733.78233154856935</v>
      </c>
      <c r="G96" s="233">
        <v>711.93024190335211</v>
      </c>
      <c r="H96" s="233">
        <v>698.10243486513616</v>
      </c>
      <c r="I96" s="233">
        <v>701.57977503415395</v>
      </c>
      <c r="J96" s="233">
        <v>708.98984018479223</v>
      </c>
      <c r="K96" s="233">
        <v>710.69229027769836</v>
      </c>
      <c r="L96" s="233">
        <v>641.21126799782871</v>
      </c>
      <c r="M96" s="233">
        <v>674.5172229291926</v>
      </c>
      <c r="N96" s="233">
        <v>693.25143345263723</v>
      </c>
    </row>
    <row r="97" spans="1:14" x14ac:dyDescent="0.25">
      <c r="A97" s="16" t="s">
        <v>16</v>
      </c>
      <c r="B97" s="233">
        <v>615.2702470480225</v>
      </c>
      <c r="C97" s="233">
        <v>618.88858587142192</v>
      </c>
      <c r="D97" s="233">
        <v>661.39381188413029</v>
      </c>
      <c r="E97" s="233">
        <v>645.52221520089711</v>
      </c>
      <c r="F97" s="233">
        <v>673.67761801623124</v>
      </c>
      <c r="G97" s="233">
        <v>667.73780887208568</v>
      </c>
      <c r="H97" s="233">
        <v>685.62467269506431</v>
      </c>
      <c r="I97" s="233">
        <v>680.71277670096902</v>
      </c>
      <c r="J97" s="233">
        <v>669.64637833574341</v>
      </c>
      <c r="K97" s="233">
        <v>665.32079526543021</v>
      </c>
      <c r="L97" s="233">
        <v>542.41459152064181</v>
      </c>
      <c r="M97" s="233">
        <v>505.94734644599305</v>
      </c>
      <c r="N97" s="233">
        <v>567.46095992908454</v>
      </c>
    </row>
    <row r="98" spans="1:14" x14ac:dyDescent="0.25">
      <c r="A98" s="16" t="s">
        <v>17</v>
      </c>
      <c r="B98" s="233">
        <v>293.67393382747372</v>
      </c>
      <c r="C98" s="233">
        <v>287.44141728408459</v>
      </c>
      <c r="D98" s="233">
        <v>253.12555718004495</v>
      </c>
      <c r="E98" s="233">
        <v>216.31557874548187</v>
      </c>
      <c r="F98" s="233">
        <v>219.54257219516478</v>
      </c>
      <c r="G98" s="233">
        <v>201.44320888609013</v>
      </c>
      <c r="H98" s="233">
        <v>194.87050540608499</v>
      </c>
      <c r="I98" s="233">
        <v>191.3844932943326</v>
      </c>
      <c r="J98" s="233">
        <v>188.20071738436403</v>
      </c>
      <c r="K98" s="233">
        <v>188.48059634527559</v>
      </c>
      <c r="L98" s="233">
        <v>139.52822975100304</v>
      </c>
      <c r="M98" s="233">
        <v>134.60487203836715</v>
      </c>
      <c r="N98" s="233">
        <v>159.55625701856812</v>
      </c>
    </row>
    <row r="99" spans="1:14" x14ac:dyDescent="0.25">
      <c r="A99" s="16" t="s">
        <v>18</v>
      </c>
      <c r="B99" s="233">
        <v>140.51384393659029</v>
      </c>
      <c r="C99" s="233">
        <v>139.85128664230785</v>
      </c>
      <c r="D99" s="233">
        <v>150.07429067265747</v>
      </c>
      <c r="E99" s="233">
        <v>158.40312301098348</v>
      </c>
      <c r="F99" s="233">
        <v>167.37084579781796</v>
      </c>
      <c r="G99" s="233">
        <v>165.75004953172035</v>
      </c>
      <c r="H99" s="233">
        <v>159.61137442550304</v>
      </c>
      <c r="I99" s="233">
        <v>153.99543169191864</v>
      </c>
      <c r="J99" s="233">
        <v>149.20467990009203</v>
      </c>
      <c r="K99" s="233">
        <v>147.27968805507496</v>
      </c>
      <c r="L99" s="233">
        <v>105.13207292583279</v>
      </c>
      <c r="M99" s="233">
        <v>96.151770701608399</v>
      </c>
      <c r="N99" s="233">
        <v>120.72930028633495</v>
      </c>
    </row>
    <row r="100" spans="1:14" x14ac:dyDescent="0.25">
      <c r="A100" s="16" t="s">
        <v>14</v>
      </c>
      <c r="B100" s="233">
        <v>3079.3703840490202</v>
      </c>
      <c r="C100" s="233">
        <v>3000.8248103721453</v>
      </c>
      <c r="D100" s="233">
        <v>3060.1195782667096</v>
      </c>
      <c r="E100" s="233">
        <v>2907.2851833626496</v>
      </c>
      <c r="F100" s="233">
        <v>2943.043334891147</v>
      </c>
      <c r="G100" s="233">
        <v>2850.3171783017806</v>
      </c>
      <c r="H100" s="233">
        <v>2784.8663650577287</v>
      </c>
      <c r="I100" s="233">
        <v>2718.9114476786408</v>
      </c>
      <c r="J100" s="233">
        <v>2639.7491032695448</v>
      </c>
      <c r="K100" s="233">
        <v>2633.847079172604</v>
      </c>
      <c r="L100" s="233">
        <v>2292.4604016697417</v>
      </c>
      <c r="M100" s="233">
        <v>2306.8818024501397</v>
      </c>
      <c r="N100" s="233">
        <v>2391.8753761823218</v>
      </c>
    </row>
    <row r="101" spans="1:14" x14ac:dyDescent="0.25">
      <c r="A101" s="16" t="s">
        <v>19</v>
      </c>
      <c r="B101" s="233">
        <v>1320.7162028602163</v>
      </c>
      <c r="C101" s="233">
        <v>1369.1471422676525</v>
      </c>
      <c r="D101" s="233">
        <v>1335.2922297899654</v>
      </c>
      <c r="E101" s="233">
        <v>1454.03260657704</v>
      </c>
      <c r="F101" s="233">
        <v>1407.0708915833</v>
      </c>
      <c r="G101" s="233">
        <v>1409.9603338802747</v>
      </c>
      <c r="H101" s="233">
        <v>1325.4313808156298</v>
      </c>
      <c r="I101" s="233">
        <v>1341.8403580377294</v>
      </c>
      <c r="J101" s="233">
        <v>1334.4851546507914</v>
      </c>
      <c r="K101" s="233">
        <v>1289.3097669623887</v>
      </c>
      <c r="L101" s="233">
        <v>1232.5429692657585</v>
      </c>
      <c r="M101" s="233">
        <v>1747.6953574916558</v>
      </c>
      <c r="N101" s="233">
        <v>1406.3319525627685</v>
      </c>
    </row>
    <row r="102" spans="1:14" x14ac:dyDescent="0.25">
      <c r="A102" s="16" t="s">
        <v>20</v>
      </c>
      <c r="B102" s="233">
        <v>1765.9077336730982</v>
      </c>
      <c r="C102" s="233">
        <v>1752.7958120764995</v>
      </c>
      <c r="D102" s="233">
        <v>1830.0752415932673</v>
      </c>
      <c r="E102" s="233">
        <v>1826.4873194266704</v>
      </c>
      <c r="F102" s="233">
        <v>1874.0068939176479</v>
      </c>
      <c r="G102" s="233">
        <v>1842.4947196959438</v>
      </c>
      <c r="H102" s="233">
        <v>1844.3834000389459</v>
      </c>
      <c r="I102" s="233">
        <v>1783.3272306316978</v>
      </c>
      <c r="J102" s="233">
        <v>1759.3382035343386</v>
      </c>
      <c r="K102" s="233">
        <v>1758.4820710123745</v>
      </c>
      <c r="L102" s="233">
        <v>1488.3135763340986</v>
      </c>
      <c r="M102" s="233">
        <v>1514.6185968668708</v>
      </c>
      <c r="N102" s="233">
        <v>1691.6971545400615</v>
      </c>
    </row>
    <row r="103" spans="1:14" x14ac:dyDescent="0.25">
      <c r="A103" s="16" t="s">
        <v>21</v>
      </c>
      <c r="B103" s="233">
        <v>272.98611856140406</v>
      </c>
      <c r="C103" s="233">
        <v>276.09492030085352</v>
      </c>
      <c r="D103" s="233">
        <v>285.81820775238026</v>
      </c>
      <c r="E103" s="233">
        <v>269.22442874470659</v>
      </c>
      <c r="F103" s="233">
        <v>267.93758940623582</v>
      </c>
      <c r="G103" s="233">
        <v>251.5292296843908</v>
      </c>
      <c r="H103" s="233">
        <v>241.79445344565841</v>
      </c>
      <c r="I103" s="233">
        <v>235.31452004725705</v>
      </c>
      <c r="J103" s="233">
        <v>232.07947567090463</v>
      </c>
      <c r="K103" s="233">
        <v>234.0578153662556</v>
      </c>
      <c r="L103" s="233">
        <v>179.33470301240627</v>
      </c>
      <c r="M103" s="233">
        <v>166.66814051204432</v>
      </c>
      <c r="N103" s="233">
        <v>199.63003562493347</v>
      </c>
    </row>
    <row r="104" spans="1:14" x14ac:dyDescent="0.25">
      <c r="A104" s="16" t="s">
        <v>22</v>
      </c>
      <c r="B104" s="233">
        <v>1790.2223251813152</v>
      </c>
      <c r="C104" s="233">
        <v>1780.7146674890973</v>
      </c>
      <c r="D104" s="233">
        <v>1682.7586206896551</v>
      </c>
      <c r="E104" s="233">
        <v>1610.447604875719</v>
      </c>
      <c r="F104" s="233">
        <v>1667.8630990366071</v>
      </c>
      <c r="G104" s="233">
        <v>1633.0165229859872</v>
      </c>
      <c r="H104" s="233">
        <v>1664.0513781310203</v>
      </c>
      <c r="I104" s="233">
        <v>1629.9821254460978</v>
      </c>
      <c r="J104" s="233">
        <v>1615.9833987492721</v>
      </c>
      <c r="K104" s="233">
        <v>1606.8915298656557</v>
      </c>
      <c r="L104" s="233">
        <v>1193.3158390424319</v>
      </c>
      <c r="M104" s="233">
        <v>1095.3428673062774</v>
      </c>
      <c r="N104" s="233">
        <v>1435.6461201812529</v>
      </c>
    </row>
    <row r="105" spans="1:14" x14ac:dyDescent="0.25">
      <c r="A105" s="16" t="s">
        <v>23</v>
      </c>
      <c r="B105" s="233">
        <v>1591.7275322635926</v>
      </c>
      <c r="C105" s="233">
        <v>1577.6199865879075</v>
      </c>
      <c r="D105" s="233">
        <v>1653.5368303438765</v>
      </c>
      <c r="E105" s="233">
        <v>1634.0102121119794</v>
      </c>
      <c r="F105" s="233">
        <v>1662.4447549527792</v>
      </c>
      <c r="G105" s="233">
        <v>1637.9436381609999</v>
      </c>
      <c r="H105" s="233">
        <v>1619.4906426236575</v>
      </c>
      <c r="I105" s="233">
        <v>1594.9964444105142</v>
      </c>
      <c r="J105" s="233">
        <v>1583.7856109973895</v>
      </c>
      <c r="K105" s="233">
        <v>1592.7807330862836</v>
      </c>
      <c r="L105" s="233">
        <v>1312.9314879201838</v>
      </c>
      <c r="M105" s="233">
        <v>1314.546464021485</v>
      </c>
      <c r="N105" s="233">
        <v>1495.5582201626983</v>
      </c>
    </row>
    <row r="106" spans="1:14" x14ac:dyDescent="0.25">
      <c r="A106" s="16" t="s">
        <v>25</v>
      </c>
      <c r="B106" s="233">
        <v>1525.0024447510009</v>
      </c>
      <c r="C106" s="233">
        <v>1449.5054707344621</v>
      </c>
      <c r="D106" s="233">
        <v>1449.7355252053394</v>
      </c>
      <c r="E106" s="233">
        <v>1436.4343734776933</v>
      </c>
      <c r="F106" s="233">
        <v>1470.515810225108</v>
      </c>
      <c r="G106" s="233">
        <v>1470.4501478750442</v>
      </c>
      <c r="H106" s="233">
        <v>1479.5884607167907</v>
      </c>
      <c r="I106" s="233">
        <v>1472.3015102183731</v>
      </c>
      <c r="J106" s="233">
        <v>1439.4824315949595</v>
      </c>
      <c r="K106" s="233">
        <v>1399.7835596406526</v>
      </c>
      <c r="L106" s="233">
        <v>1329.1904699565316</v>
      </c>
      <c r="M106" s="233">
        <v>1344.0233715743911</v>
      </c>
      <c r="N106" s="233">
        <v>1208.0410959878288</v>
      </c>
    </row>
    <row r="107" spans="1:14" x14ac:dyDescent="0.25">
      <c r="A107" s="16" t="s">
        <v>26</v>
      </c>
      <c r="B107" s="233">
        <v>294.78475272886431</v>
      </c>
      <c r="C107" s="233">
        <v>248.39499897434141</v>
      </c>
      <c r="D107" s="233">
        <v>200.42553697298197</v>
      </c>
      <c r="E107" s="233">
        <v>163.18793990231933</v>
      </c>
      <c r="F107" s="233">
        <v>145.79236165311684</v>
      </c>
      <c r="G107" s="233">
        <v>136.17788326015463</v>
      </c>
      <c r="H107" s="233">
        <v>119.30442147611926</v>
      </c>
      <c r="I107" s="233">
        <v>111.66765865021435</v>
      </c>
      <c r="J107" s="233">
        <v>97.485398786831681</v>
      </c>
      <c r="K107" s="233">
        <v>85.768209450231566</v>
      </c>
      <c r="L107" s="233">
        <v>55.635620140468255</v>
      </c>
      <c r="M107" s="233">
        <v>41.505387570462887</v>
      </c>
      <c r="N107" s="233">
        <v>34.60623379535626</v>
      </c>
    </row>
    <row r="108" spans="1:14" x14ac:dyDescent="0.25">
      <c r="A108" s="16" t="s">
        <v>27</v>
      </c>
      <c r="B108" s="233">
        <v>123.45280491266779</v>
      </c>
      <c r="C108" s="233">
        <v>121.07054960546651</v>
      </c>
      <c r="D108" s="233">
        <v>119.37857338135483</v>
      </c>
      <c r="E108" s="233">
        <v>112.12452623891799</v>
      </c>
      <c r="F108" s="233">
        <v>111.12824442330457</v>
      </c>
      <c r="G108" s="233">
        <v>108.04595065513102</v>
      </c>
      <c r="H108" s="233">
        <v>109.36947599070596</v>
      </c>
      <c r="I108" s="233">
        <v>108.12385044186858</v>
      </c>
      <c r="J108" s="233">
        <v>108.98796221525286</v>
      </c>
      <c r="K108" s="233">
        <v>107.55625219107759</v>
      </c>
      <c r="L108" s="233">
        <v>86.125883579895188</v>
      </c>
      <c r="M108" s="233">
        <v>90.779366583094884</v>
      </c>
      <c r="N108" s="233">
        <v>98.277270834370427</v>
      </c>
    </row>
    <row r="109" spans="1:14" x14ac:dyDescent="0.25">
      <c r="A109" s="16" t="s">
        <v>28</v>
      </c>
      <c r="B109" s="233">
        <v>789.91566321110201</v>
      </c>
      <c r="C109" s="233">
        <v>799.29027280614957</v>
      </c>
      <c r="D109" s="233">
        <v>770.51195188341717</v>
      </c>
      <c r="E109" s="233">
        <v>719.86285934759644</v>
      </c>
      <c r="F109" s="233">
        <v>687.2092443972092</v>
      </c>
      <c r="G109" s="233">
        <v>652.32162350719068</v>
      </c>
      <c r="H109" s="233">
        <v>642.65201600934699</v>
      </c>
      <c r="I109" s="233">
        <v>608.32860904114068</v>
      </c>
      <c r="J109" s="233">
        <v>578.07658359781408</v>
      </c>
      <c r="K109" s="233">
        <v>579.12243561516482</v>
      </c>
      <c r="L109" s="233">
        <v>463.00721833392714</v>
      </c>
      <c r="M109" s="233">
        <v>439.82398672892566</v>
      </c>
      <c r="N109" s="233">
        <v>487.02709547118275</v>
      </c>
    </row>
    <row r="110" spans="1:14" x14ac:dyDescent="0.25">
      <c r="A110" s="16" t="s">
        <v>24</v>
      </c>
      <c r="B110" s="233">
        <v>1770.5788695661254</v>
      </c>
      <c r="C110" s="233">
        <v>1789.5101064257631</v>
      </c>
      <c r="D110" s="233">
        <v>1830.3510085701719</v>
      </c>
      <c r="E110" s="233">
        <v>1842.4303673588352</v>
      </c>
      <c r="F110" s="233">
        <v>1855.8824855111486</v>
      </c>
      <c r="G110" s="233">
        <v>1852.0836438442375</v>
      </c>
      <c r="H110" s="233">
        <v>1845.8580446590452</v>
      </c>
      <c r="I110" s="233">
        <v>1831.2063415316884</v>
      </c>
      <c r="J110" s="233">
        <v>1820.0153993502224</v>
      </c>
      <c r="K110" s="233">
        <v>1795.877085141406</v>
      </c>
      <c r="L110" s="233">
        <v>1560.0026051748227</v>
      </c>
      <c r="M110" s="233">
        <v>1539.4172339307352</v>
      </c>
      <c r="N110" s="233">
        <v>1669.799268143267</v>
      </c>
    </row>
    <row r="111" spans="1:14" x14ac:dyDescent="0.25">
      <c r="A111" s="16" t="s">
        <v>29</v>
      </c>
      <c r="B111" s="233">
        <v>1730.2665870421552</v>
      </c>
      <c r="C111" s="233">
        <v>1734.8051415242285</v>
      </c>
      <c r="D111" s="233">
        <v>2082.192822926696</v>
      </c>
      <c r="E111" s="233">
        <v>2176.6921581036677</v>
      </c>
      <c r="F111" s="233">
        <v>2266.5758864709833</v>
      </c>
      <c r="G111" s="233">
        <v>2282.8935393486522</v>
      </c>
      <c r="H111" s="233">
        <v>2322.5841823568226</v>
      </c>
      <c r="I111" s="233">
        <v>2329.2244950662371</v>
      </c>
      <c r="J111" s="233">
        <v>2325.7901556836746</v>
      </c>
      <c r="K111" s="233">
        <v>2267.2468956480861</v>
      </c>
      <c r="L111" s="233">
        <v>2071.6839829497476</v>
      </c>
      <c r="M111" s="233">
        <v>1790.3608040045235</v>
      </c>
      <c r="N111" s="233">
        <v>1780.8587721168883</v>
      </c>
    </row>
    <row r="112" spans="1:14" ht="15.75" thickBot="1" x14ac:dyDescent="0.3">
      <c r="A112" s="17" t="s">
        <v>6</v>
      </c>
      <c r="B112" s="41">
        <v>20629.777352016612</v>
      </c>
      <c r="C112" s="41">
        <v>20486.309718436489</v>
      </c>
      <c r="D112" s="41">
        <v>20867.696038227008</v>
      </c>
      <c r="E112" s="41">
        <v>20610.261063604867</v>
      </c>
      <c r="F112" s="41">
        <v>20926.973342411355</v>
      </c>
      <c r="G112" s="41">
        <v>20600.079042297672</v>
      </c>
      <c r="H112" s="41">
        <v>20434.727124575329</v>
      </c>
      <c r="I112" s="41">
        <v>20119.707202271809</v>
      </c>
      <c r="J112" s="41">
        <v>19867.753385040094</v>
      </c>
      <c r="K112" s="41">
        <v>19682.607129141095</v>
      </c>
      <c r="L112" s="41">
        <v>16934.823067234538</v>
      </c>
      <c r="M112" s="41">
        <v>17378.77645540567</v>
      </c>
      <c r="N112" s="41">
        <v>18223.64086949109</v>
      </c>
    </row>
    <row r="113" spans="1:14" x14ac:dyDescent="0.25">
      <c r="A113" s="21"/>
      <c r="B113" s="335" t="s">
        <v>1314</v>
      </c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230"/>
      <c r="N113" s="230"/>
    </row>
    <row r="114" spans="1:14" x14ac:dyDescent="0.25">
      <c r="A114" s="16" t="s">
        <v>10</v>
      </c>
      <c r="B114" s="13">
        <v>9.7869395124887095</v>
      </c>
      <c r="C114" s="13">
        <v>9.9784823208090305</v>
      </c>
      <c r="D114" s="13">
        <v>9.9227954366075899</v>
      </c>
      <c r="E114" s="13">
        <v>9.6476626514779795</v>
      </c>
      <c r="F114" s="13">
        <v>9.7624792613431399</v>
      </c>
      <c r="G114" s="13">
        <v>9.5171684086559694</v>
      </c>
      <c r="H114" s="13">
        <v>9.8092785394823601</v>
      </c>
      <c r="I114" s="13">
        <v>9.7256257625614602</v>
      </c>
      <c r="J114" s="13">
        <v>9.7057364617717905</v>
      </c>
      <c r="K114" s="13">
        <v>9.4734772334497208</v>
      </c>
      <c r="L114" s="13">
        <v>10.2263398200274</v>
      </c>
      <c r="M114" s="13">
        <v>9.2870472602887997</v>
      </c>
      <c r="N114" s="13">
        <v>8.268649740431</v>
      </c>
    </row>
    <row r="115" spans="1:14" x14ac:dyDescent="0.25">
      <c r="A115" s="16" t="s">
        <v>11</v>
      </c>
      <c r="B115" s="13">
        <v>9.0023503084409793</v>
      </c>
      <c r="C115" s="13">
        <v>9.2393911494266607</v>
      </c>
      <c r="D115" s="13">
        <v>8.8354989101477308</v>
      </c>
      <c r="E115" s="13">
        <v>8.6725523677280894</v>
      </c>
      <c r="F115" s="13">
        <v>8.7714086795079993</v>
      </c>
      <c r="G115" s="13">
        <v>8.6114531819099902</v>
      </c>
      <c r="H115" s="13">
        <v>8.5967001444010602</v>
      </c>
      <c r="I115" s="13">
        <v>8.4183999946786194</v>
      </c>
      <c r="J115" s="13">
        <v>8.3247973173162393</v>
      </c>
      <c r="K115" s="13">
        <v>8.20011530504968</v>
      </c>
      <c r="L115" s="13">
        <v>8.1880283558891502</v>
      </c>
      <c r="M115" s="13">
        <v>7.4856788669538501</v>
      </c>
      <c r="N115" s="13">
        <v>7.25043592485817</v>
      </c>
    </row>
    <row r="116" spans="1:14" x14ac:dyDescent="0.25">
      <c r="A116" s="16" t="s">
        <v>12</v>
      </c>
      <c r="B116" s="13">
        <v>8.1476156583629802</v>
      </c>
      <c r="C116" s="13">
        <v>8.2480524805247999</v>
      </c>
      <c r="D116" s="13">
        <v>8.0339017875487908</v>
      </c>
      <c r="E116" s="13">
        <v>7.7774377521212896</v>
      </c>
      <c r="F116" s="13">
        <v>7.5160895079641401</v>
      </c>
      <c r="G116" s="13">
        <v>7.3131738753253099</v>
      </c>
      <c r="H116" s="13">
        <v>7.1703910614525102</v>
      </c>
      <c r="I116" s="13">
        <v>7.0973420377710399</v>
      </c>
      <c r="J116" s="13">
        <v>7.3485909479077698</v>
      </c>
      <c r="K116" s="13">
        <v>6.9792396872472304</v>
      </c>
      <c r="L116" s="13">
        <v>7.1824263243536404</v>
      </c>
      <c r="M116" s="13">
        <v>6.9070326958667403</v>
      </c>
      <c r="N116" s="13">
        <v>7.4181726344146304</v>
      </c>
    </row>
    <row r="117" spans="1:14" x14ac:dyDescent="0.25">
      <c r="A117" s="16" t="s">
        <v>13</v>
      </c>
      <c r="B117" s="13">
        <v>9.9195139258470792</v>
      </c>
      <c r="C117" s="13">
        <v>10.267286949067699</v>
      </c>
      <c r="D117" s="13">
        <v>9.8659478885893908</v>
      </c>
      <c r="E117" s="13">
        <v>9.1353714785411704</v>
      </c>
      <c r="F117" s="13">
        <v>9.0966029552185592</v>
      </c>
      <c r="G117" s="13">
        <v>8.6018932793293406</v>
      </c>
      <c r="H117" s="13">
        <v>9.2453039603127891</v>
      </c>
      <c r="I117" s="13">
        <v>9.3787793854885599</v>
      </c>
      <c r="J117" s="13">
        <v>9.0994283489372201</v>
      </c>
      <c r="K117" s="13">
        <v>9.2977853551608298</v>
      </c>
      <c r="L117" s="13">
        <v>10.4685964077823</v>
      </c>
      <c r="M117" s="13">
        <v>10.3979931485215</v>
      </c>
      <c r="N117" s="13">
        <v>9.8866901483616108</v>
      </c>
    </row>
    <row r="118" spans="1:14" x14ac:dyDescent="0.25">
      <c r="A118" s="16" t="s">
        <v>15</v>
      </c>
      <c r="B118" s="13">
        <v>29.916225771989598</v>
      </c>
      <c r="C118" s="13">
        <v>37.3621074546001</v>
      </c>
      <c r="D118" s="13">
        <v>40.000972409501003</v>
      </c>
      <c r="E118" s="13">
        <v>42.280875845030202</v>
      </c>
      <c r="F118" s="13">
        <v>40.777260500724097</v>
      </c>
      <c r="G118" s="13">
        <v>41.079668867120901</v>
      </c>
      <c r="H118" s="13">
        <v>42.711947028476203</v>
      </c>
      <c r="I118" s="13">
        <v>42.6900507805153</v>
      </c>
      <c r="J118" s="13">
        <v>42.056101501867403</v>
      </c>
      <c r="K118" s="13">
        <v>41.3827318061604</v>
      </c>
      <c r="L118" s="13">
        <v>45.074525291091597</v>
      </c>
      <c r="M118" s="13">
        <v>45.096888788643398</v>
      </c>
      <c r="N118" s="13">
        <v>39.208933947936302</v>
      </c>
    </row>
    <row r="119" spans="1:14" x14ac:dyDescent="0.25">
      <c r="A119" s="16" t="s">
        <v>16</v>
      </c>
      <c r="B119" s="13">
        <v>11.5182470488388</v>
      </c>
      <c r="C119" s="13">
        <v>13.5524401310426</v>
      </c>
      <c r="D119" s="13">
        <v>13.4354233462251</v>
      </c>
      <c r="E119" s="13">
        <v>13.4573239021514</v>
      </c>
      <c r="F119" s="13">
        <v>12.802448094205101</v>
      </c>
      <c r="G119" s="13">
        <v>13.2763792711999</v>
      </c>
      <c r="H119" s="13">
        <v>13.0310350057216</v>
      </c>
      <c r="I119" s="13">
        <v>12.7075071998227</v>
      </c>
      <c r="J119" s="13">
        <v>13.012549778450801</v>
      </c>
      <c r="K119" s="13">
        <v>13.076304656425201</v>
      </c>
      <c r="L119" s="13">
        <v>14.1321664829106</v>
      </c>
      <c r="M119" s="13">
        <v>13.866338401398201</v>
      </c>
      <c r="N119" s="13">
        <v>12.7213144103382</v>
      </c>
    </row>
    <row r="120" spans="1:14" x14ac:dyDescent="0.25">
      <c r="A120" s="16" t="s">
        <v>17</v>
      </c>
      <c r="B120" s="13">
        <v>3.85293547135652</v>
      </c>
      <c r="C120" s="13">
        <v>3.7115607510679798</v>
      </c>
      <c r="D120" s="13">
        <v>3.6421728840302001</v>
      </c>
      <c r="E120" s="13">
        <v>3.6978891820580402</v>
      </c>
      <c r="F120" s="13">
        <v>3.7048322959889299</v>
      </c>
      <c r="G120" s="13">
        <v>3.7182031984948201</v>
      </c>
      <c r="H120" s="13">
        <v>3.6214892068881799</v>
      </c>
      <c r="I120" s="13">
        <v>3.5902196395154098</v>
      </c>
      <c r="J120" s="13">
        <v>3.48625455271167</v>
      </c>
      <c r="K120" s="13">
        <v>3.5619170470331398</v>
      </c>
      <c r="L120" s="13">
        <v>3.7433699437449701</v>
      </c>
      <c r="M120" s="13">
        <v>3.6639587454083</v>
      </c>
      <c r="N120" s="13">
        <v>3.5181176198194</v>
      </c>
    </row>
    <row r="121" spans="1:14" x14ac:dyDescent="0.25">
      <c r="A121" s="16" t="s">
        <v>18</v>
      </c>
      <c r="B121" s="13">
        <v>5.5356756756756704</v>
      </c>
      <c r="C121" s="13">
        <v>5.3832698066975198</v>
      </c>
      <c r="D121" s="13">
        <v>5.10264858699784</v>
      </c>
      <c r="E121" s="13">
        <v>4.8836175834734501</v>
      </c>
      <c r="F121" s="13">
        <v>4.7657330763125003</v>
      </c>
      <c r="G121" s="13">
        <v>4.7737380666552296</v>
      </c>
      <c r="H121" s="13">
        <v>4.7240746224459498</v>
      </c>
      <c r="I121" s="13">
        <v>4.4735907950302902</v>
      </c>
      <c r="J121" s="13">
        <v>4.5054751415984899</v>
      </c>
      <c r="K121" s="13">
        <v>4.4215238095237996</v>
      </c>
      <c r="L121" s="13">
        <v>4.3950759932450403</v>
      </c>
      <c r="M121" s="13">
        <v>4.3357397151898702</v>
      </c>
      <c r="N121" s="13">
        <v>4.3048500611995104</v>
      </c>
    </row>
    <row r="122" spans="1:14" x14ac:dyDescent="0.25">
      <c r="A122" s="16" t="s">
        <v>14</v>
      </c>
      <c r="B122" s="13">
        <v>11.4913717885078</v>
      </c>
      <c r="C122" s="13">
        <v>12.7065852498017</v>
      </c>
      <c r="D122" s="13">
        <v>12.147032684288</v>
      </c>
      <c r="E122" s="13">
        <v>11.9474521146761</v>
      </c>
      <c r="F122" s="13">
        <v>11.741015521722</v>
      </c>
      <c r="G122" s="13">
        <v>11.411561143282601</v>
      </c>
      <c r="H122" s="13">
        <v>11.1234258636959</v>
      </c>
      <c r="I122" s="13">
        <v>11.039368686693599</v>
      </c>
      <c r="J122" s="13">
        <v>10.8796633561936</v>
      </c>
      <c r="K122" s="13">
        <v>10.773881460757901</v>
      </c>
      <c r="L122" s="13">
        <v>11.139352882193201</v>
      </c>
      <c r="M122" s="13">
        <v>10.489563410934499</v>
      </c>
      <c r="N122" s="13">
        <v>10.0216811271869</v>
      </c>
    </row>
    <row r="123" spans="1:14" x14ac:dyDescent="0.25">
      <c r="A123" s="16" t="s">
        <v>19</v>
      </c>
      <c r="B123" s="13">
        <v>8.7728311815280193</v>
      </c>
      <c r="C123" s="13">
        <v>9.1006639552264694</v>
      </c>
      <c r="D123" s="13">
        <v>8.95327621936889</v>
      </c>
      <c r="E123" s="13">
        <v>8.8988315647611405</v>
      </c>
      <c r="F123" s="13">
        <v>8.9776370539718506</v>
      </c>
      <c r="G123" s="13">
        <v>9.4669063539531599</v>
      </c>
      <c r="H123" s="13">
        <v>9.6139357415397697</v>
      </c>
      <c r="I123" s="13">
        <v>9.9601952658565693</v>
      </c>
      <c r="J123" s="13">
        <v>9.9586476217281099</v>
      </c>
      <c r="K123" s="13">
        <v>10.0534240415439</v>
      </c>
      <c r="L123" s="13">
        <v>11.252562469674899</v>
      </c>
      <c r="M123" s="13">
        <v>11.6916974972796</v>
      </c>
      <c r="N123" s="13">
        <v>10.1297095310334</v>
      </c>
    </row>
    <row r="124" spans="1:14" x14ac:dyDescent="0.25">
      <c r="A124" s="16" t="s">
        <v>20</v>
      </c>
      <c r="B124" s="13">
        <v>6.9673815450620697</v>
      </c>
      <c r="C124" s="13">
        <v>7.0092375868229899</v>
      </c>
      <c r="D124" s="13">
        <v>6.7563768816282401</v>
      </c>
      <c r="E124" s="13">
        <v>6.4395389775426004</v>
      </c>
      <c r="F124" s="13">
        <v>6.3241007048529498</v>
      </c>
      <c r="G124" s="13">
        <v>6.2688759295257404</v>
      </c>
      <c r="H124" s="13">
        <v>6.2434986725709001</v>
      </c>
      <c r="I124" s="13">
        <v>6.1248018096103802</v>
      </c>
      <c r="J124" s="13">
        <v>6.1359584983401403</v>
      </c>
      <c r="K124" s="13">
        <v>6.0463278578683397</v>
      </c>
      <c r="L124" s="13">
        <v>6.3204312011853601</v>
      </c>
      <c r="M124" s="13">
        <v>6.1453593491035097</v>
      </c>
      <c r="N124" s="13">
        <v>5.9025053366017097</v>
      </c>
    </row>
    <row r="125" spans="1:14" x14ac:dyDescent="0.25">
      <c r="A125" s="16" t="s">
        <v>21</v>
      </c>
      <c r="B125" s="13">
        <v>10.620109205995799</v>
      </c>
      <c r="C125" s="13">
        <v>10.9010860196517</v>
      </c>
      <c r="D125" s="13">
        <v>10.4898027081877</v>
      </c>
      <c r="E125" s="13">
        <v>10.2992014698607</v>
      </c>
      <c r="F125" s="13">
        <v>10.281520045332201</v>
      </c>
      <c r="G125" s="13">
        <v>10.489866646575701</v>
      </c>
      <c r="H125" s="13">
        <v>10.2591579029672</v>
      </c>
      <c r="I125" s="13">
        <v>10.1929747266391</v>
      </c>
      <c r="J125" s="13">
        <v>10.2286777795759</v>
      </c>
      <c r="K125" s="13">
        <v>9.75001997602876</v>
      </c>
      <c r="L125" s="13">
        <v>11.1626198416006</v>
      </c>
      <c r="M125" s="13">
        <v>10.5583637608398</v>
      </c>
      <c r="N125" s="13">
        <v>9.8541753411982391</v>
      </c>
    </row>
    <row r="126" spans="1:14" x14ac:dyDescent="0.25">
      <c r="A126" s="16" t="s">
        <v>22</v>
      </c>
      <c r="B126" s="13">
        <v>10.242320746711901</v>
      </c>
      <c r="C126" s="13">
        <v>10.386487555593501</v>
      </c>
      <c r="D126" s="13">
        <v>9.4704087341278491</v>
      </c>
      <c r="E126" s="13">
        <v>8.9792967388671894</v>
      </c>
      <c r="F126" s="13">
        <v>9.2596151657904908</v>
      </c>
      <c r="G126" s="13">
        <v>9.2362050758358194</v>
      </c>
      <c r="H126" s="13">
        <v>9.0884302731811992</v>
      </c>
      <c r="I126" s="13">
        <v>9.1118640931641792</v>
      </c>
      <c r="J126" s="13">
        <v>9.1694954648196596</v>
      </c>
      <c r="K126" s="13">
        <v>9.2617260242085599</v>
      </c>
      <c r="L126" s="13">
        <v>9.7134120558157004</v>
      </c>
      <c r="M126" s="13">
        <v>9.4616993940656595</v>
      </c>
      <c r="N126" s="13">
        <v>8.8637331532053096</v>
      </c>
    </row>
    <row r="127" spans="1:14" x14ac:dyDescent="0.25">
      <c r="A127" s="16" t="s">
        <v>23</v>
      </c>
      <c r="B127" s="13">
        <v>4.8793042772870097</v>
      </c>
      <c r="C127" s="13">
        <v>4.9267570111502597</v>
      </c>
      <c r="D127" s="13">
        <v>4.7984967335296203</v>
      </c>
      <c r="E127" s="13">
        <v>4.7681546683432803</v>
      </c>
      <c r="F127" s="13">
        <v>4.8262430576564102</v>
      </c>
      <c r="G127" s="13">
        <v>5.0147339557807697</v>
      </c>
      <c r="H127" s="13">
        <v>5.0622099776445602</v>
      </c>
      <c r="I127" s="13">
        <v>5.0545411570052501</v>
      </c>
      <c r="J127" s="13">
        <v>5.1673741625659497</v>
      </c>
      <c r="K127" s="13">
        <v>5.2621366633202404</v>
      </c>
      <c r="L127" s="13">
        <v>5.6612980136220896</v>
      </c>
      <c r="M127" s="13">
        <v>5.3310596251636504</v>
      </c>
      <c r="N127" s="13">
        <v>5.2884605883951199</v>
      </c>
    </row>
    <row r="128" spans="1:14" x14ac:dyDescent="0.25">
      <c r="A128" s="16" t="s">
        <v>25</v>
      </c>
      <c r="B128" s="13">
        <v>5.0346147859922104</v>
      </c>
      <c r="C128" s="13">
        <v>4.9470373070128701</v>
      </c>
      <c r="D128" s="13">
        <v>4.6900745133021902</v>
      </c>
      <c r="E128" s="13">
        <v>4.3768509443458399</v>
      </c>
      <c r="F128" s="13">
        <v>4.2392509372963199</v>
      </c>
      <c r="G128" s="13">
        <v>4.1631945563152</v>
      </c>
      <c r="H128" s="13">
        <v>4.1112041041891603</v>
      </c>
      <c r="I128" s="13">
        <v>4.0585102296878599</v>
      </c>
      <c r="J128" s="13">
        <v>3.9980822168008201</v>
      </c>
      <c r="K128" s="13">
        <v>3.9175373433449998</v>
      </c>
      <c r="L128" s="13">
        <v>3.7738229980245599</v>
      </c>
      <c r="M128" s="13">
        <v>3.7610702738650201</v>
      </c>
      <c r="N128" s="13">
        <v>3.7437634268851099</v>
      </c>
    </row>
    <row r="129" spans="1:14" x14ac:dyDescent="0.25">
      <c r="A129" s="16" t="s">
        <v>26</v>
      </c>
      <c r="B129" s="13">
        <v>9.1578794808206307</v>
      </c>
      <c r="C129" s="13">
        <v>9.6712397010921602</v>
      </c>
      <c r="D129" s="13">
        <v>10.386155524979801</v>
      </c>
      <c r="E129" s="13">
        <v>11.149227630428401</v>
      </c>
      <c r="F129" s="13">
        <v>11.3542697214267</v>
      </c>
      <c r="G129" s="13">
        <v>11.8818536042304</v>
      </c>
      <c r="H129" s="13">
        <v>10.770382695507401</v>
      </c>
      <c r="I129" s="13">
        <v>11.2283929777177</v>
      </c>
      <c r="J129" s="13">
        <v>10.746387979194701</v>
      </c>
      <c r="K129" s="13">
        <v>10.3416921064108</v>
      </c>
      <c r="L129" s="13">
        <v>10.3051729929459</v>
      </c>
      <c r="M129" s="13">
        <v>9.4474226804123695</v>
      </c>
      <c r="N129" s="13">
        <v>9.7921003469442205</v>
      </c>
    </row>
    <row r="130" spans="1:14" x14ac:dyDescent="0.25">
      <c r="A130" s="16" t="s">
        <v>27</v>
      </c>
      <c r="B130" s="13">
        <v>5.7150657540567504</v>
      </c>
      <c r="C130" s="13">
        <v>5.7576067300888401</v>
      </c>
      <c r="D130" s="13">
        <v>5.7627847697944796</v>
      </c>
      <c r="E130" s="13">
        <v>5.3967082378892002</v>
      </c>
      <c r="F130" s="13">
        <v>5.3420715566561299</v>
      </c>
      <c r="G130" s="13">
        <v>5.7028852056476298</v>
      </c>
      <c r="H130" s="13">
        <v>5.5157303370786499</v>
      </c>
      <c r="I130" s="13">
        <v>5.21975244072524</v>
      </c>
      <c r="J130" s="13">
        <v>5.3814939260790897</v>
      </c>
      <c r="K130" s="13">
        <v>5.0294731351069304</v>
      </c>
      <c r="L130" s="13">
        <v>5.2343495714440698</v>
      </c>
      <c r="M130" s="13">
        <v>5.1397297580391701</v>
      </c>
      <c r="N130" s="13">
        <v>5.07724837891175</v>
      </c>
    </row>
    <row r="131" spans="1:14" x14ac:dyDescent="0.25">
      <c r="A131" s="16" t="s">
        <v>28</v>
      </c>
      <c r="B131" s="13">
        <v>5.5836057692307604</v>
      </c>
      <c r="C131" s="13">
        <v>5.6843477950195904</v>
      </c>
      <c r="D131" s="13">
        <v>5.4753048328972698</v>
      </c>
      <c r="E131" s="13">
        <v>5.520660720185</v>
      </c>
      <c r="F131" s="13">
        <v>5.3447252140292703</v>
      </c>
      <c r="G131" s="13">
        <v>5.4873701793884804</v>
      </c>
      <c r="H131" s="13">
        <v>5.9672869015223897</v>
      </c>
      <c r="I131" s="13">
        <v>6.2824119980168502</v>
      </c>
      <c r="J131" s="13">
        <v>6.4409395101033002</v>
      </c>
      <c r="K131" s="13">
        <v>6.5808884080670396</v>
      </c>
      <c r="L131" s="13">
        <v>7.7222805247224997</v>
      </c>
      <c r="M131" s="13">
        <v>7.2400172954275197</v>
      </c>
      <c r="N131" s="13">
        <v>6.6488536589990996</v>
      </c>
    </row>
    <row r="132" spans="1:14" x14ac:dyDescent="0.25">
      <c r="A132" s="16" t="s">
        <v>24</v>
      </c>
      <c r="B132" s="13">
        <v>9.42658358848416</v>
      </c>
      <c r="C132" s="13">
        <v>10.223802634098501</v>
      </c>
      <c r="D132" s="13">
        <v>9.8563969617938305</v>
      </c>
      <c r="E132" s="13">
        <v>9.6639268086160897</v>
      </c>
      <c r="F132" s="13">
        <v>9.7297242021086205</v>
      </c>
      <c r="G132" s="13">
        <v>9.7905108816878599</v>
      </c>
      <c r="H132" s="13">
        <v>9.83032723920725</v>
      </c>
      <c r="I132" s="13">
        <v>9.9713215160685902</v>
      </c>
      <c r="J132" s="13">
        <v>9.9129537528117702</v>
      </c>
      <c r="K132" s="13">
        <v>10.1125227805259</v>
      </c>
      <c r="L132" s="13">
        <v>10.5114227184512</v>
      </c>
      <c r="M132" s="13">
        <v>9.6965644611355408</v>
      </c>
      <c r="N132" s="13">
        <v>9.6281319483622596</v>
      </c>
    </row>
    <row r="133" spans="1:14" x14ac:dyDescent="0.25">
      <c r="A133" s="16" t="s">
        <v>29</v>
      </c>
      <c r="B133" s="13">
        <v>7.0780323191308403</v>
      </c>
      <c r="C133" s="13">
        <v>7.2761332023769603</v>
      </c>
      <c r="D133" s="13">
        <v>7.7308394910625298</v>
      </c>
      <c r="E133" s="13">
        <v>7.6498734829977701</v>
      </c>
      <c r="F133" s="13">
        <v>7.7680253539760002</v>
      </c>
      <c r="G133" s="13">
        <v>7.7591778627253198</v>
      </c>
      <c r="H133" s="13">
        <v>7.86948417188301</v>
      </c>
      <c r="I133" s="13">
        <v>7.8269022222941498</v>
      </c>
      <c r="J133" s="13">
        <v>7.8750181677244298</v>
      </c>
      <c r="K133" s="13">
        <v>7.90254394575555</v>
      </c>
      <c r="L133" s="13">
        <v>7.8020179786835699</v>
      </c>
      <c r="M133" s="13">
        <v>7.8892647925772801</v>
      </c>
      <c r="N133" s="13">
        <v>8.6726583446995402</v>
      </c>
    </row>
    <row r="134" spans="1:14" ht="15.75" thickBot="1" x14ac:dyDescent="0.3">
      <c r="A134" s="17" t="s">
        <v>6</v>
      </c>
      <c r="B134" s="301">
        <v>9.20180156630326</v>
      </c>
      <c r="C134" s="301">
        <v>9.9064292079930194</v>
      </c>
      <c r="D134" s="301">
        <v>9.6646734774134799</v>
      </c>
      <c r="E134" s="301">
        <v>9.5038232061946601</v>
      </c>
      <c r="F134" s="301">
        <v>9.4658393119978594</v>
      </c>
      <c r="G134" s="301">
        <v>9.4432137436180401</v>
      </c>
      <c r="H134" s="301">
        <v>9.4660550951010496</v>
      </c>
      <c r="I134" s="301">
        <v>9.4828131382594005</v>
      </c>
      <c r="J134" s="301">
        <v>9.4763965374152299</v>
      </c>
      <c r="K134" s="301">
        <v>9.4648454091178102</v>
      </c>
      <c r="L134" s="301">
        <v>10.036413958408099</v>
      </c>
      <c r="M134" s="301">
        <v>9.8681587262505595</v>
      </c>
      <c r="N134" s="301">
        <v>9.2763390888772896</v>
      </c>
    </row>
    <row r="135" spans="1:14" x14ac:dyDescent="0.25">
      <c r="A135" s="31" t="s">
        <v>39</v>
      </c>
    </row>
  </sheetData>
  <mergeCells count="6">
    <mergeCell ref="B3:M3"/>
    <mergeCell ref="B47:L47"/>
    <mergeCell ref="B69:L69"/>
    <mergeCell ref="B91:L91"/>
    <mergeCell ref="B113:L113"/>
    <mergeCell ref="B25:L25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3866-DFE2-4A14-AC00-7F892BD04703}">
  <sheetPr>
    <tabColor theme="4"/>
  </sheetPr>
  <dimension ref="A1:K97"/>
  <sheetViews>
    <sheetView showGridLines="0" zoomScale="80" zoomScaleNormal="80" workbookViewId="0">
      <selection activeCell="M8" sqref="M8"/>
    </sheetView>
  </sheetViews>
  <sheetFormatPr defaultRowHeight="15" x14ac:dyDescent="0.25"/>
  <cols>
    <col min="1" max="1" width="23.28515625" customWidth="1"/>
    <col min="2" max="9" width="13.42578125" customWidth="1"/>
    <col min="14" max="14" width="19.28515625" bestFit="1" customWidth="1"/>
  </cols>
  <sheetData>
    <row r="1" spans="1:11" ht="15.75" thickBot="1" x14ac:dyDescent="0.3">
      <c r="A1" s="1" t="s">
        <v>875</v>
      </c>
      <c r="B1" s="43"/>
      <c r="C1" s="43"/>
      <c r="D1" s="43"/>
      <c r="E1" s="43"/>
      <c r="F1" s="43"/>
      <c r="G1" s="43"/>
      <c r="H1" s="43"/>
      <c r="I1" s="43"/>
    </row>
    <row r="2" spans="1:11" ht="14.45" customHeight="1" x14ac:dyDescent="0.25">
      <c r="A2" s="368" t="s">
        <v>793</v>
      </c>
      <c r="B2" s="328" t="s">
        <v>794</v>
      </c>
      <c r="C2" s="328"/>
      <c r="D2" s="328"/>
      <c r="E2" s="328"/>
      <c r="F2" s="328"/>
      <c r="G2" s="328"/>
      <c r="H2" s="328"/>
      <c r="I2" s="328"/>
    </row>
    <row r="3" spans="1:11" x14ac:dyDescent="0.25">
      <c r="A3" s="385"/>
      <c r="B3" s="387" t="s">
        <v>35</v>
      </c>
      <c r="C3" s="387"/>
      <c r="D3" s="388"/>
      <c r="E3" s="389" t="s">
        <v>686</v>
      </c>
      <c r="F3" s="389"/>
      <c r="G3" s="390"/>
      <c r="H3" s="386" t="s">
        <v>6</v>
      </c>
      <c r="I3" s="386"/>
    </row>
    <row r="4" spans="1:11" ht="58.5" customHeight="1" thickBot="1" x14ac:dyDescent="0.3">
      <c r="A4" s="369"/>
      <c r="B4" s="156" t="s">
        <v>795</v>
      </c>
      <c r="C4" s="156" t="s">
        <v>796</v>
      </c>
      <c r="D4" s="180" t="s">
        <v>797</v>
      </c>
      <c r="E4" s="156" t="s">
        <v>795</v>
      </c>
      <c r="F4" s="156" t="s">
        <v>796</v>
      </c>
      <c r="G4" s="180" t="s">
        <v>797</v>
      </c>
      <c r="H4" s="156" t="s">
        <v>35</v>
      </c>
      <c r="I4" s="156" t="s">
        <v>7</v>
      </c>
    </row>
    <row r="5" spans="1:11" x14ac:dyDescent="0.25">
      <c r="A5" s="181" t="s">
        <v>778</v>
      </c>
      <c r="B5" s="273">
        <v>161197</v>
      </c>
      <c r="C5" s="299" t="s">
        <v>138</v>
      </c>
      <c r="D5" s="274">
        <v>21494</v>
      </c>
      <c r="E5" s="183">
        <f>B5/$H$5</f>
        <v>0.88234778943680858</v>
      </c>
      <c r="F5" s="299" t="s">
        <v>138</v>
      </c>
      <c r="G5" s="184">
        <f t="shared" ref="G5" si="0">D5/$H$5</f>
        <v>0.1176522105631914</v>
      </c>
      <c r="H5" s="182">
        <f>SUM(B5:D5)</f>
        <v>182691</v>
      </c>
      <c r="I5" s="185">
        <v>134.59625764186347</v>
      </c>
      <c r="K5" s="22"/>
    </row>
    <row r="6" spans="1:11" x14ac:dyDescent="0.25">
      <c r="A6" s="43" t="s">
        <v>798</v>
      </c>
      <c r="B6" s="101">
        <v>9095</v>
      </c>
      <c r="C6" s="101">
        <v>707</v>
      </c>
      <c r="D6" s="59">
        <v>6765</v>
      </c>
      <c r="E6" s="132">
        <f>B6/$H$6</f>
        <v>0.54898291784873543</v>
      </c>
      <c r="F6" s="132">
        <f t="shared" ref="F6:G6" si="1">C6/$H$6</f>
        <v>4.267519768213919E-2</v>
      </c>
      <c r="G6" s="186">
        <f t="shared" si="1"/>
        <v>0.40834188446912539</v>
      </c>
      <c r="H6" s="101">
        <f>SUM(B6:D6)</f>
        <v>16567</v>
      </c>
      <c r="I6" s="127">
        <v>162.05931838635206</v>
      </c>
    </row>
    <row r="7" spans="1:11" x14ac:dyDescent="0.25">
      <c r="A7" s="43" t="s">
        <v>799</v>
      </c>
      <c r="B7" s="101">
        <v>10705</v>
      </c>
      <c r="C7" s="101">
        <v>1012</v>
      </c>
      <c r="D7" s="59">
        <v>5598</v>
      </c>
      <c r="E7" s="132">
        <f>B7/$H$7</f>
        <v>0.61825007219174122</v>
      </c>
      <c r="F7" s="132">
        <f t="shared" ref="F7:G7" si="2">C7/$H$7</f>
        <v>5.8446433727981521E-2</v>
      </c>
      <c r="G7" s="186">
        <f t="shared" si="2"/>
        <v>0.3233034940802772</v>
      </c>
      <c r="H7" s="101">
        <f t="shared" ref="H7:H18" si="3">SUM(B7:D7)</f>
        <v>17315</v>
      </c>
      <c r="I7" s="127">
        <v>172.2594188047793</v>
      </c>
    </row>
    <row r="8" spans="1:11" x14ac:dyDescent="0.25">
      <c r="A8" s="43" t="s">
        <v>800</v>
      </c>
      <c r="B8" s="101">
        <v>19524</v>
      </c>
      <c r="C8" s="101">
        <v>1268</v>
      </c>
      <c r="D8" s="59">
        <v>8698</v>
      </c>
      <c r="E8" s="132">
        <f>B8/$H$8</f>
        <v>0.66205493387589009</v>
      </c>
      <c r="F8" s="132">
        <f t="shared" ref="F8:G8" si="4">C8/$H$8</f>
        <v>4.299762631400475E-2</v>
      </c>
      <c r="G8" s="186">
        <f t="shared" si="4"/>
        <v>0.29494743981010513</v>
      </c>
      <c r="H8" s="101">
        <f t="shared" si="3"/>
        <v>29490</v>
      </c>
      <c r="I8" s="127">
        <v>174.79906109965145</v>
      </c>
    </row>
    <row r="9" spans="1:11" x14ac:dyDescent="0.25">
      <c r="A9" s="43" t="s">
        <v>801</v>
      </c>
      <c r="B9" s="101">
        <v>12676</v>
      </c>
      <c r="C9" s="101">
        <v>1115</v>
      </c>
      <c r="D9" s="59">
        <v>4579</v>
      </c>
      <c r="E9" s="132">
        <f>B9/$H$9</f>
        <v>0.69003810560696788</v>
      </c>
      <c r="F9" s="132">
        <f t="shared" ref="F9:G9" si="5">C9/$H$9</f>
        <v>6.069678824169842E-2</v>
      </c>
      <c r="G9" s="186">
        <f t="shared" si="5"/>
        <v>0.24926510615133371</v>
      </c>
      <c r="H9" s="101">
        <f t="shared" si="3"/>
        <v>18370</v>
      </c>
      <c r="I9" s="127">
        <v>171.25330946787483</v>
      </c>
    </row>
    <row r="10" spans="1:11" x14ac:dyDescent="0.25">
      <c r="A10" s="43" t="s">
        <v>802</v>
      </c>
      <c r="B10" s="101">
        <v>2825</v>
      </c>
      <c r="C10" s="101">
        <v>6568</v>
      </c>
      <c r="D10" s="59">
        <v>3981</v>
      </c>
      <c r="E10" s="132">
        <f>B10/$H$10</f>
        <v>0.21123074622401675</v>
      </c>
      <c r="F10" s="132">
        <f t="shared" ref="F10:G10" si="6">C10/$H$10</f>
        <v>0.49110213847764317</v>
      </c>
      <c r="G10" s="186">
        <f t="shared" si="6"/>
        <v>0.29766711529834006</v>
      </c>
      <c r="H10" s="101">
        <f t="shared" si="3"/>
        <v>13374</v>
      </c>
      <c r="I10" s="127">
        <v>171.30341223486013</v>
      </c>
    </row>
    <row r="11" spans="1:11" x14ac:dyDescent="0.25">
      <c r="A11" s="43" t="s">
        <v>803</v>
      </c>
      <c r="B11" s="101">
        <v>8202</v>
      </c>
      <c r="C11" s="101">
        <v>2786</v>
      </c>
      <c r="D11" s="59">
        <v>8420</v>
      </c>
      <c r="E11" s="132">
        <f>B11/$H$11</f>
        <v>0.42260923330585326</v>
      </c>
      <c r="F11" s="132">
        <f t="shared" ref="F11:G11" si="7">C11/$H$11</f>
        <v>0.14354905193734543</v>
      </c>
      <c r="G11" s="186">
        <f t="shared" si="7"/>
        <v>0.43384171475680133</v>
      </c>
      <c r="H11" s="101">
        <f t="shared" si="3"/>
        <v>19408</v>
      </c>
      <c r="I11" s="127">
        <v>171.60035366931919</v>
      </c>
    </row>
    <row r="12" spans="1:11" x14ac:dyDescent="0.25">
      <c r="A12" s="43" t="s">
        <v>804</v>
      </c>
      <c r="B12" s="101">
        <v>15434</v>
      </c>
      <c r="C12" s="101">
        <v>670</v>
      </c>
      <c r="D12" s="59">
        <v>5498</v>
      </c>
      <c r="E12" s="132">
        <f>B12/$H$12</f>
        <v>0.71447088232571054</v>
      </c>
      <c r="F12" s="132">
        <f t="shared" ref="F12:G12" si="8">C12/$H$12</f>
        <v>3.1015646699379687E-2</v>
      </c>
      <c r="G12" s="186">
        <f t="shared" si="8"/>
        <v>0.25451347097490973</v>
      </c>
      <c r="H12" s="101">
        <f t="shared" si="3"/>
        <v>21602</v>
      </c>
      <c r="I12" s="127">
        <v>161.3582718336371</v>
      </c>
    </row>
    <row r="13" spans="1:11" x14ac:dyDescent="0.25">
      <c r="A13" s="43" t="s">
        <v>805</v>
      </c>
      <c r="B13" s="101">
        <v>7394</v>
      </c>
      <c r="C13" s="101">
        <v>5413</v>
      </c>
      <c r="D13" s="59">
        <v>5389</v>
      </c>
      <c r="E13" s="132">
        <f>B13/$H$13</f>
        <v>0.40635304462519234</v>
      </c>
      <c r="F13" s="132">
        <f t="shared" ref="F13:G13" si="9">C13/$H$13</f>
        <v>0.29748296328863488</v>
      </c>
      <c r="G13" s="186">
        <f t="shared" si="9"/>
        <v>0.29616399208617278</v>
      </c>
      <c r="H13" s="101">
        <f t="shared" si="3"/>
        <v>18196</v>
      </c>
      <c r="I13" s="127">
        <v>172.53444335928239</v>
      </c>
    </row>
    <row r="14" spans="1:11" x14ac:dyDescent="0.25">
      <c r="A14" s="43" t="s">
        <v>806</v>
      </c>
      <c r="B14" s="101">
        <v>2386</v>
      </c>
      <c r="C14" s="101">
        <v>4709</v>
      </c>
      <c r="D14" s="59">
        <v>18050</v>
      </c>
      <c r="E14" s="132">
        <f>B14/$H$14</f>
        <v>9.4889640087492538E-2</v>
      </c>
      <c r="F14" s="132">
        <f t="shared" ref="F14:G14" si="10">C14/$H$14</f>
        <v>0.18727381189103201</v>
      </c>
      <c r="G14" s="186">
        <f t="shared" si="10"/>
        <v>0.71783654802147545</v>
      </c>
      <c r="H14" s="101">
        <f t="shared" si="3"/>
        <v>25145</v>
      </c>
      <c r="I14" s="127">
        <v>126.7951510750736</v>
      </c>
    </row>
    <row r="15" spans="1:11" x14ac:dyDescent="0.25">
      <c r="A15" s="214" t="s">
        <v>807</v>
      </c>
      <c r="B15" s="164">
        <v>0</v>
      </c>
      <c r="C15" s="101">
        <v>3439</v>
      </c>
      <c r="D15" s="59">
        <v>16786</v>
      </c>
      <c r="E15" s="132">
        <f>B15/$H$15</f>
        <v>0</v>
      </c>
      <c r="F15" s="132">
        <f t="shared" ref="F15:G15" si="11">C15/$H$15</f>
        <v>0.17003708281829419</v>
      </c>
      <c r="G15" s="186">
        <f t="shared" si="11"/>
        <v>0.82996291718170578</v>
      </c>
      <c r="H15" s="101">
        <f t="shared" si="3"/>
        <v>20225</v>
      </c>
      <c r="I15" s="127">
        <v>127.81622270673365</v>
      </c>
    </row>
    <row r="16" spans="1:11" x14ac:dyDescent="0.25">
      <c r="A16" s="43" t="s">
        <v>808</v>
      </c>
      <c r="B16" s="101">
        <v>11910</v>
      </c>
      <c r="C16" s="101">
        <v>1788</v>
      </c>
      <c r="D16" s="59">
        <v>5431</v>
      </c>
      <c r="E16" s="132">
        <f>B16/$H$16</f>
        <v>0.62261487793402692</v>
      </c>
      <c r="F16" s="132">
        <f t="shared" ref="F16:G16" si="12">C16/$H$16</f>
        <v>9.3470646662136017E-2</v>
      </c>
      <c r="G16" s="186">
        <f t="shared" si="12"/>
        <v>0.28391447540383713</v>
      </c>
      <c r="H16" s="101">
        <f t="shared" si="3"/>
        <v>19129</v>
      </c>
      <c r="I16" s="127">
        <v>162.72521564557564</v>
      </c>
    </row>
    <row r="17" spans="1:9" x14ac:dyDescent="0.25">
      <c r="A17" s="43" t="s">
        <v>809</v>
      </c>
      <c r="B17" s="101">
        <v>4350</v>
      </c>
      <c r="C17" s="101">
        <v>2500</v>
      </c>
      <c r="D17" s="59">
        <v>3061</v>
      </c>
      <c r="E17" s="132">
        <f>B17/$H$17</f>
        <v>0.43890626576531128</v>
      </c>
      <c r="F17" s="132">
        <f t="shared" ref="F17:G17" si="13">C17/$H$17</f>
        <v>0.25224498032489151</v>
      </c>
      <c r="G17" s="186">
        <f t="shared" si="13"/>
        <v>0.30884875390979721</v>
      </c>
      <c r="H17" s="101">
        <f t="shared" si="3"/>
        <v>9911</v>
      </c>
      <c r="I17" s="127">
        <v>176.79902957651004</v>
      </c>
    </row>
    <row r="18" spans="1:9" x14ac:dyDescent="0.25">
      <c r="A18" s="187" t="s">
        <v>779</v>
      </c>
      <c r="B18" s="101">
        <f>SUM(B6:B17)</f>
        <v>104501</v>
      </c>
      <c r="C18" s="101">
        <f t="shared" ref="C18" si="14">SUM(C6:C17)</f>
        <v>31975</v>
      </c>
      <c r="D18" s="59">
        <f t="shared" ref="D18" si="15">SUM(D6:D17)</f>
        <v>92256</v>
      </c>
      <c r="E18" s="132">
        <f>B18/$H$18</f>
        <v>0.45687092317646855</v>
      </c>
      <c r="F18" s="132">
        <f t="shared" ref="F18:G18" si="16">C18/$H$18</f>
        <v>0.13979242082437088</v>
      </c>
      <c r="G18" s="186">
        <f t="shared" si="16"/>
        <v>0.40333665599916058</v>
      </c>
      <c r="H18" s="101">
        <f t="shared" si="3"/>
        <v>228732</v>
      </c>
      <c r="I18" s="134">
        <v>158.90887187706468</v>
      </c>
    </row>
    <row r="19" spans="1:9" x14ac:dyDescent="0.25">
      <c r="A19" s="43" t="s">
        <v>810</v>
      </c>
      <c r="B19" s="82">
        <v>26310</v>
      </c>
      <c r="C19" s="82">
        <v>2548</v>
      </c>
      <c r="D19" s="83">
        <v>2156</v>
      </c>
      <c r="E19" s="192">
        <f>B19/$H$19</f>
        <v>0.84832656219771718</v>
      </c>
      <c r="F19" s="192">
        <f t="shared" ref="F19:G19" si="17">C19/$H$19</f>
        <v>8.2156445476236545E-2</v>
      </c>
      <c r="G19" s="192">
        <f t="shared" si="17"/>
        <v>6.9516992326046301E-2</v>
      </c>
      <c r="H19" s="146">
        <f>SUM(B19:D19)</f>
        <v>31014</v>
      </c>
      <c r="I19" s="77">
        <v>154.74040294173412</v>
      </c>
    </row>
    <row r="20" spans="1:9" x14ac:dyDescent="0.25">
      <c r="A20" s="43" t="s">
        <v>811</v>
      </c>
      <c r="B20" s="69">
        <v>5666</v>
      </c>
      <c r="C20" s="69">
        <v>4438</v>
      </c>
      <c r="D20" s="59">
        <v>676</v>
      </c>
      <c r="E20" s="194">
        <f>B20/$H$20</f>
        <v>0.52560296846011134</v>
      </c>
      <c r="F20" s="194">
        <f t="shared" ref="F20:G20" si="18">C20/$H$20</f>
        <v>0.41168831168831171</v>
      </c>
      <c r="G20" s="194">
        <f t="shared" si="18"/>
        <v>6.2708719851576999E-2</v>
      </c>
      <c r="H20" s="143">
        <f t="shared" ref="H20:H25" si="19">SUM(B20:D20)</f>
        <v>10780</v>
      </c>
      <c r="I20" s="77">
        <v>173.76446693961765</v>
      </c>
    </row>
    <row r="21" spans="1:9" x14ac:dyDescent="0.25">
      <c r="A21" s="43" t="s">
        <v>812</v>
      </c>
      <c r="B21" s="101">
        <v>9662</v>
      </c>
      <c r="C21" s="101">
        <v>3667</v>
      </c>
      <c r="D21" s="59">
        <v>2674</v>
      </c>
      <c r="E21" s="132">
        <f>B21/$H$21</f>
        <v>0.60376179466350055</v>
      </c>
      <c r="F21" s="132">
        <f t="shared" ref="F21:G21" si="20">C21/$H$21</f>
        <v>0.22914453539961258</v>
      </c>
      <c r="G21" s="132">
        <f t="shared" si="20"/>
        <v>0.16709366993688685</v>
      </c>
      <c r="H21" s="143">
        <f t="shared" si="19"/>
        <v>16003</v>
      </c>
      <c r="I21" s="77">
        <v>177.02237807103904</v>
      </c>
    </row>
    <row r="22" spans="1:9" x14ac:dyDescent="0.25">
      <c r="A22" s="43" t="s">
        <v>813</v>
      </c>
      <c r="B22" s="101">
        <v>8465</v>
      </c>
      <c r="C22" s="101">
        <v>3155</v>
      </c>
      <c r="D22" s="59">
        <v>1898</v>
      </c>
      <c r="E22" s="132">
        <f>B22/$H$22</f>
        <v>0.62620210090250039</v>
      </c>
      <c r="F22" s="132">
        <f t="shared" ref="F22:G22" si="21">C22/$H$22</f>
        <v>0.23339251368545644</v>
      </c>
      <c r="G22" s="132">
        <f t="shared" si="21"/>
        <v>0.1404053854120432</v>
      </c>
      <c r="H22" s="143">
        <f t="shared" si="19"/>
        <v>13518</v>
      </c>
      <c r="I22" s="77">
        <v>186.39089968976216</v>
      </c>
    </row>
    <row r="23" spans="1:9" x14ac:dyDescent="0.25">
      <c r="A23" s="43" t="s">
        <v>814</v>
      </c>
      <c r="B23" s="101">
        <v>4108</v>
      </c>
      <c r="C23" s="101">
        <v>4109</v>
      </c>
      <c r="D23" s="59">
        <v>833</v>
      </c>
      <c r="E23" s="132">
        <f>B23/$H$23</f>
        <v>0.45392265193370168</v>
      </c>
      <c r="F23" s="132">
        <f t="shared" ref="F23:G23" si="22">C23/$H$23</f>
        <v>0.45403314917127074</v>
      </c>
      <c r="G23" s="132">
        <f t="shared" si="22"/>
        <v>9.2044198895027629E-2</v>
      </c>
      <c r="H23" s="143">
        <f t="shared" si="19"/>
        <v>9050</v>
      </c>
      <c r="I23" s="77">
        <v>175.91944638830572</v>
      </c>
    </row>
    <row r="24" spans="1:9" x14ac:dyDescent="0.25">
      <c r="A24" s="43" t="s">
        <v>815</v>
      </c>
      <c r="B24" s="101">
        <v>7632</v>
      </c>
      <c r="C24" s="101">
        <v>4049</v>
      </c>
      <c r="D24" s="59">
        <v>1587</v>
      </c>
      <c r="E24" s="132">
        <f>B24/$H$24</f>
        <v>0.57521857099788964</v>
      </c>
      <c r="F24" s="132">
        <f t="shared" ref="F24:G24" si="23">C24/$H$24</f>
        <v>0.3051703346397347</v>
      </c>
      <c r="G24" s="132">
        <f t="shared" si="23"/>
        <v>0.11961109436237564</v>
      </c>
      <c r="H24" s="143">
        <f t="shared" si="19"/>
        <v>13268</v>
      </c>
      <c r="I24" s="77">
        <v>185.38234759888783</v>
      </c>
    </row>
    <row r="25" spans="1:9" x14ac:dyDescent="0.25">
      <c r="A25" s="43" t="s">
        <v>816</v>
      </c>
      <c r="B25" s="101">
        <v>14239</v>
      </c>
      <c r="C25" s="101">
        <v>3491</v>
      </c>
      <c r="D25" s="59">
        <v>2507</v>
      </c>
      <c r="E25" s="132">
        <f>B25/$H$25</f>
        <v>0.70361219548352028</v>
      </c>
      <c r="F25" s="132">
        <f t="shared" ref="F25:G25" si="24">C25/$H$25</f>
        <v>0.17250580619657063</v>
      </c>
      <c r="G25" s="132">
        <f t="shared" si="24"/>
        <v>0.12388199831990908</v>
      </c>
      <c r="H25" s="143">
        <f t="shared" si="19"/>
        <v>20237</v>
      </c>
      <c r="I25" s="77">
        <v>194.77757030934185</v>
      </c>
    </row>
    <row r="26" spans="1:9" x14ac:dyDescent="0.25">
      <c r="A26" s="187" t="s">
        <v>780</v>
      </c>
      <c r="B26" s="133">
        <f>SUM(B19:B25)</f>
        <v>76082</v>
      </c>
      <c r="C26" s="133">
        <f t="shared" ref="C26:D26" si="25">SUM(C19:C25)</f>
        <v>25457</v>
      </c>
      <c r="D26" s="188">
        <f t="shared" si="25"/>
        <v>12331</v>
      </c>
      <c r="E26" s="177">
        <f>B26/$H$26</f>
        <v>0.66814788794239044</v>
      </c>
      <c r="F26" s="177">
        <f t="shared" ref="F26:G26" si="26">C26/$H$26</f>
        <v>0.22356195661719505</v>
      </c>
      <c r="G26" s="177">
        <f t="shared" si="26"/>
        <v>0.10829015544041451</v>
      </c>
      <c r="H26" s="195">
        <f>SUM(B26:D26)</f>
        <v>113870</v>
      </c>
      <c r="I26" s="134">
        <v>174.56611421379327</v>
      </c>
    </row>
    <row r="27" spans="1:9" x14ac:dyDescent="0.25">
      <c r="A27" s="43" t="s">
        <v>817</v>
      </c>
      <c r="B27" s="101">
        <v>4288</v>
      </c>
      <c r="C27" s="101">
        <v>4320</v>
      </c>
      <c r="D27" s="59">
        <v>638</v>
      </c>
      <c r="E27" s="132">
        <f>B27/$H$27</f>
        <v>0.46376811594202899</v>
      </c>
      <c r="F27" s="132">
        <f t="shared" ref="F27:G27" si="27">C27/$H$27</f>
        <v>0.46722907203114861</v>
      </c>
      <c r="G27" s="193">
        <f t="shared" si="27"/>
        <v>6.9002812026822416E-2</v>
      </c>
      <c r="H27" s="101">
        <f>SUM(B27:D27)</f>
        <v>9246</v>
      </c>
      <c r="I27" s="127">
        <v>165.71080364183814</v>
      </c>
    </row>
    <row r="28" spans="1:9" x14ac:dyDescent="0.25">
      <c r="A28" s="43" t="s">
        <v>818</v>
      </c>
      <c r="B28" s="101">
        <v>7867</v>
      </c>
      <c r="C28" s="101">
        <v>3422</v>
      </c>
      <c r="D28" s="59">
        <v>2666</v>
      </c>
      <c r="E28" s="132">
        <f>B28/$H$28</f>
        <v>0.56374059476890004</v>
      </c>
      <c r="F28" s="132">
        <f t="shared" ref="F28:G28" si="28">C28/$H$28</f>
        <v>0.24521676818344679</v>
      </c>
      <c r="G28" s="186">
        <f t="shared" si="28"/>
        <v>0.19104263704765317</v>
      </c>
      <c r="H28" s="101">
        <f t="shared" ref="H28:H33" si="29">SUM(B28:D28)</f>
        <v>13955</v>
      </c>
      <c r="I28" s="127">
        <v>160.67378213763487</v>
      </c>
    </row>
    <row r="29" spans="1:9" x14ac:dyDescent="0.25">
      <c r="A29" s="43" t="s">
        <v>819</v>
      </c>
      <c r="B29" s="101">
        <v>26539</v>
      </c>
      <c r="C29" s="101">
        <v>948</v>
      </c>
      <c r="D29" s="59">
        <v>2499</v>
      </c>
      <c r="E29" s="132">
        <f>B29/$H$29</f>
        <v>0.88504635496565065</v>
      </c>
      <c r="F29" s="132">
        <f t="shared" ref="F29:G29" si="30">C29/$H$29</f>
        <v>3.1614753551657437E-2</v>
      </c>
      <c r="G29" s="186">
        <f t="shared" si="30"/>
        <v>8.3338891482691926E-2</v>
      </c>
      <c r="H29" s="101">
        <f t="shared" si="29"/>
        <v>29986</v>
      </c>
      <c r="I29" s="127">
        <v>148.80134182227803</v>
      </c>
    </row>
    <row r="30" spans="1:9" x14ac:dyDescent="0.25">
      <c r="A30" s="43" t="s">
        <v>820</v>
      </c>
      <c r="B30" s="101">
        <v>1593</v>
      </c>
      <c r="C30" s="101">
        <v>8403</v>
      </c>
      <c r="D30" s="59">
        <v>960</v>
      </c>
      <c r="E30" s="132">
        <f>B30/$H$30</f>
        <v>0.14539978094194961</v>
      </c>
      <c r="F30" s="132">
        <f t="shared" ref="F30:G30" si="31">C30/$H$30</f>
        <v>0.76697699890470972</v>
      </c>
      <c r="G30" s="186">
        <f t="shared" si="31"/>
        <v>8.7623220153340634E-2</v>
      </c>
      <c r="H30" s="101">
        <f t="shared" si="29"/>
        <v>10956</v>
      </c>
      <c r="I30" s="127">
        <v>154.33377002070745</v>
      </c>
    </row>
    <row r="31" spans="1:9" ht="17.25" x14ac:dyDescent="0.25">
      <c r="A31" s="43" t="s">
        <v>821</v>
      </c>
      <c r="B31" s="101">
        <v>0</v>
      </c>
      <c r="C31" s="101">
        <v>10571</v>
      </c>
      <c r="D31" s="59">
        <v>1025</v>
      </c>
      <c r="E31" s="132">
        <f>B31/$H$31</f>
        <v>0</v>
      </c>
      <c r="F31" s="132">
        <f t="shared" ref="F31:G31" si="32">C31/$H$31</f>
        <v>0.91160745084511896</v>
      </c>
      <c r="G31" s="186">
        <f t="shared" si="32"/>
        <v>8.8392549154880998E-2</v>
      </c>
      <c r="H31" s="101">
        <f t="shared" si="29"/>
        <v>11596</v>
      </c>
      <c r="I31" s="127">
        <v>139.59479468875273</v>
      </c>
    </row>
    <row r="32" spans="1:9" x14ac:dyDescent="0.25">
      <c r="A32" s="43" t="s">
        <v>822</v>
      </c>
      <c r="B32" s="101">
        <v>2957</v>
      </c>
      <c r="C32" s="101">
        <v>3493</v>
      </c>
      <c r="D32" s="59">
        <v>2184</v>
      </c>
      <c r="E32" s="132">
        <f>B32/$H$32</f>
        <v>0.342483205930044</v>
      </c>
      <c r="F32" s="132">
        <f t="shared" ref="F32:G32" si="33">C32/$H$32</f>
        <v>0.40456335418114431</v>
      </c>
      <c r="G32" s="186">
        <f t="shared" si="33"/>
        <v>0.25295343988881169</v>
      </c>
      <c r="H32" s="101">
        <f t="shared" si="29"/>
        <v>8634</v>
      </c>
      <c r="I32" s="127">
        <v>171.7935453062199</v>
      </c>
    </row>
    <row r="33" spans="1:9" x14ac:dyDescent="0.25">
      <c r="A33" s="43" t="s">
        <v>823</v>
      </c>
      <c r="B33" s="101">
        <v>0</v>
      </c>
      <c r="C33" s="101">
        <v>6884</v>
      </c>
      <c r="D33" s="59">
        <v>921</v>
      </c>
      <c r="E33" s="132">
        <f>B33/$H$33</f>
        <v>0</v>
      </c>
      <c r="F33" s="132">
        <f t="shared" ref="F33:G33" si="34">C33/$H$33</f>
        <v>0.88199871877001923</v>
      </c>
      <c r="G33" s="186">
        <f t="shared" si="34"/>
        <v>0.11800128122998078</v>
      </c>
      <c r="H33" s="101">
        <f t="shared" si="29"/>
        <v>7805</v>
      </c>
      <c r="I33" s="127">
        <v>137.15601166836538</v>
      </c>
    </row>
    <row r="34" spans="1:9" x14ac:dyDescent="0.25">
      <c r="A34" s="187" t="s">
        <v>781</v>
      </c>
      <c r="B34" s="133">
        <f>SUM(B27:B33)</f>
        <v>43244</v>
      </c>
      <c r="C34" s="133">
        <f t="shared" ref="C34:D34" si="35">SUM(C27:C33)</f>
        <v>38041</v>
      </c>
      <c r="D34" s="188">
        <f t="shared" si="35"/>
        <v>10893</v>
      </c>
      <c r="E34" s="177">
        <f>B34/$H$34</f>
        <v>0.46913580246913578</v>
      </c>
      <c r="F34" s="177">
        <f t="shared" ref="F34:G34" si="36">C34/$H$34</f>
        <v>0.41269066371585411</v>
      </c>
      <c r="G34" s="189">
        <f t="shared" si="36"/>
        <v>0.11817353381501008</v>
      </c>
      <c r="H34" s="133">
        <f>SUM(B34:D34)</f>
        <v>92178</v>
      </c>
      <c r="I34" s="134">
        <v>152.26268112351087</v>
      </c>
    </row>
    <row r="35" spans="1:9" x14ac:dyDescent="0.25">
      <c r="A35" s="43" t="s">
        <v>824</v>
      </c>
      <c r="B35" s="101">
        <v>6063</v>
      </c>
      <c r="C35" s="101">
        <v>3260</v>
      </c>
      <c r="D35" s="69">
        <v>3587</v>
      </c>
      <c r="E35" s="198">
        <f>B35/$H$35</f>
        <v>0.46963594113090629</v>
      </c>
      <c r="F35" s="192">
        <f t="shared" ref="F35:G35" si="37">C35/$H$35</f>
        <v>0.2525174283501162</v>
      </c>
      <c r="G35" s="193">
        <f t="shared" si="37"/>
        <v>0.27784663051897751</v>
      </c>
      <c r="H35" s="101">
        <f>SUM(B35:D35)</f>
        <v>12910</v>
      </c>
      <c r="I35" s="127">
        <v>139.36266678181269</v>
      </c>
    </row>
    <row r="36" spans="1:9" x14ac:dyDescent="0.25">
      <c r="A36" s="43" t="s">
        <v>825</v>
      </c>
      <c r="B36" s="101">
        <v>14301</v>
      </c>
      <c r="C36" s="101">
        <v>1304</v>
      </c>
      <c r="D36" s="69">
        <v>4567</v>
      </c>
      <c r="E36" s="190">
        <f>B36/$H$36</f>
        <v>0.70895300416418794</v>
      </c>
      <c r="F36" s="194">
        <f t="shared" ref="F36:G36" si="38">C36/$H$36</f>
        <v>6.4644061074757092E-2</v>
      </c>
      <c r="G36" s="186">
        <f t="shared" si="38"/>
        <v>0.22640293476105494</v>
      </c>
      <c r="H36" s="101">
        <f t="shared" ref="H36:H37" si="39">SUM(B36:D36)</f>
        <v>20172</v>
      </c>
      <c r="I36" s="127">
        <v>175.41632244880213</v>
      </c>
    </row>
    <row r="37" spans="1:9" x14ac:dyDescent="0.25">
      <c r="A37" s="43" t="s">
        <v>826</v>
      </c>
      <c r="B37" s="101">
        <v>7686</v>
      </c>
      <c r="C37" s="101">
        <v>3883</v>
      </c>
      <c r="D37" s="69">
        <v>3044</v>
      </c>
      <c r="E37" s="190">
        <f>B37/$H$37</f>
        <v>0.52597002668856496</v>
      </c>
      <c r="F37" s="194">
        <f t="shared" ref="F37:G37" si="40">C37/$H$37</f>
        <v>0.26572230205980973</v>
      </c>
      <c r="G37" s="186">
        <f t="shared" si="40"/>
        <v>0.20830767125162528</v>
      </c>
      <c r="H37" s="101">
        <f t="shared" si="39"/>
        <v>14613</v>
      </c>
      <c r="I37" s="127">
        <v>169.98976315667022</v>
      </c>
    </row>
    <row r="38" spans="1:9" x14ac:dyDescent="0.25">
      <c r="A38" s="187" t="s">
        <v>782</v>
      </c>
      <c r="B38" s="133">
        <f>SUM(B35:B37)</f>
        <v>28050</v>
      </c>
      <c r="C38" s="133">
        <f t="shared" ref="C38:D38" si="41">SUM(C35:C37)</f>
        <v>8447</v>
      </c>
      <c r="D38" s="133">
        <f t="shared" si="41"/>
        <v>11198</v>
      </c>
      <c r="E38" s="199">
        <f>B38/$H$38</f>
        <v>0.58811196142153266</v>
      </c>
      <c r="F38" s="177">
        <f t="shared" ref="F38:G38" si="42">C38/$H$38</f>
        <v>0.17710451829332216</v>
      </c>
      <c r="G38" s="189">
        <f t="shared" si="42"/>
        <v>0.23478352028514518</v>
      </c>
      <c r="H38" s="133">
        <f>SUM(B38:D38)</f>
        <v>47695</v>
      </c>
      <c r="I38" s="134">
        <v>162.45167662937038</v>
      </c>
    </row>
    <row r="39" spans="1:9" x14ac:dyDescent="0.25">
      <c r="A39" s="43" t="s">
        <v>827</v>
      </c>
      <c r="B39" s="101">
        <v>10349</v>
      </c>
      <c r="C39" s="101">
        <v>7149</v>
      </c>
      <c r="D39" s="69">
        <v>5072</v>
      </c>
      <c r="E39" s="198">
        <f>B39/$H$39</f>
        <v>0.4585290208241028</v>
      </c>
      <c r="F39" s="192">
        <f t="shared" ref="F39:G39" si="43">C39/$H$39</f>
        <v>0.31674789543642001</v>
      </c>
      <c r="G39" s="193">
        <f t="shared" si="43"/>
        <v>0.22472308373947719</v>
      </c>
      <c r="H39" s="101">
        <f>SUM(B39:D39)</f>
        <v>22570</v>
      </c>
      <c r="I39" s="127">
        <v>177.34090784087246</v>
      </c>
    </row>
    <row r="40" spans="1:9" x14ac:dyDescent="0.25">
      <c r="A40" s="43" t="s">
        <v>828</v>
      </c>
      <c r="B40" s="101">
        <v>16361</v>
      </c>
      <c r="C40" s="101">
        <v>3831</v>
      </c>
      <c r="D40" s="69">
        <v>4604</v>
      </c>
      <c r="E40" s="190">
        <f>B40/$H$40</f>
        <v>0.65982416518793352</v>
      </c>
      <c r="F40" s="194">
        <f t="shared" ref="F40:G40" si="44">C40/$H$40</f>
        <v>0.15450072592353606</v>
      </c>
      <c r="G40" s="186">
        <f t="shared" si="44"/>
        <v>0.18567510888853042</v>
      </c>
      <c r="H40" s="101">
        <f t="shared" ref="H40:H94" si="45">SUM(B40:D40)</f>
        <v>24796</v>
      </c>
      <c r="I40" s="127">
        <v>199.91131535453701</v>
      </c>
    </row>
    <row r="41" spans="1:9" x14ac:dyDescent="0.25">
      <c r="A41" s="43" t="s">
        <v>829</v>
      </c>
      <c r="B41" s="101">
        <v>14903</v>
      </c>
      <c r="C41" s="101">
        <v>3172</v>
      </c>
      <c r="D41" s="69">
        <v>4754</v>
      </c>
      <c r="E41" s="190">
        <f>B41/$H$41</f>
        <v>0.65281002234000618</v>
      </c>
      <c r="F41" s="194">
        <f t="shared" ref="F41:G41" si="46">C41/$H$41</f>
        <v>0.13894607735774672</v>
      </c>
      <c r="G41" s="186">
        <f t="shared" si="46"/>
        <v>0.20824390030224715</v>
      </c>
      <c r="H41" s="101">
        <f t="shared" si="45"/>
        <v>22829</v>
      </c>
      <c r="I41" s="127">
        <v>191.26653652487914</v>
      </c>
    </row>
    <row r="42" spans="1:9" x14ac:dyDescent="0.25">
      <c r="A42" s="43" t="s">
        <v>830</v>
      </c>
      <c r="B42" s="101">
        <v>5009</v>
      </c>
      <c r="C42" s="101">
        <v>5620</v>
      </c>
      <c r="D42" s="69">
        <v>5975</v>
      </c>
      <c r="E42" s="190">
        <f>B42/$H$42</f>
        <v>0.30167429535051793</v>
      </c>
      <c r="F42" s="194">
        <f t="shared" ref="F42:G42" si="47">C42/$H$42</f>
        <v>0.33847265719103831</v>
      </c>
      <c r="G42" s="186">
        <f t="shared" si="47"/>
        <v>0.35985304745844376</v>
      </c>
      <c r="H42" s="101">
        <f t="shared" si="45"/>
        <v>16604</v>
      </c>
      <c r="I42" s="127">
        <v>190.76286764705881</v>
      </c>
    </row>
    <row r="43" spans="1:9" x14ac:dyDescent="0.25">
      <c r="A43" s="43" t="s">
        <v>831</v>
      </c>
      <c r="B43" s="101">
        <v>13940</v>
      </c>
      <c r="C43" s="101">
        <v>3498</v>
      </c>
      <c r="D43" s="69">
        <v>3018</v>
      </c>
      <c r="E43" s="190">
        <f>B43/$H$43</f>
        <v>0.68146265154477903</v>
      </c>
      <c r="F43" s="194">
        <f t="shared" ref="F43:G43" si="48">C43/$H$43</f>
        <v>0.17100117324990222</v>
      </c>
      <c r="G43" s="186">
        <f t="shared" si="48"/>
        <v>0.14753617520531873</v>
      </c>
      <c r="H43" s="101">
        <f t="shared" si="45"/>
        <v>20456</v>
      </c>
      <c r="I43" s="127">
        <v>189.20418809426911</v>
      </c>
    </row>
    <row r="44" spans="1:9" x14ac:dyDescent="0.25">
      <c r="A44" s="43" t="s">
        <v>832</v>
      </c>
      <c r="B44" s="101">
        <v>14880</v>
      </c>
      <c r="C44" s="101">
        <v>6168</v>
      </c>
      <c r="D44" s="69">
        <v>3103</v>
      </c>
      <c r="E44" s="190">
        <f>B44/$H$44</f>
        <v>0.61612355596041568</v>
      </c>
      <c r="F44" s="194">
        <f t="shared" ref="F44:G44" si="49">C44/$H$44</f>
        <v>0.25539315142230135</v>
      </c>
      <c r="G44" s="186">
        <f t="shared" si="49"/>
        <v>0.12848329261728292</v>
      </c>
      <c r="H44" s="101">
        <f t="shared" si="45"/>
        <v>24151</v>
      </c>
      <c r="I44" s="127">
        <v>189.15108747581863</v>
      </c>
    </row>
    <row r="45" spans="1:9" x14ac:dyDescent="0.25">
      <c r="A45" s="43" t="s">
        <v>833</v>
      </c>
      <c r="B45" s="101">
        <v>17691</v>
      </c>
      <c r="C45" s="101">
        <v>1852</v>
      </c>
      <c r="D45" s="69">
        <v>2390</v>
      </c>
      <c r="E45" s="190">
        <f>B45/$H$45</f>
        <v>0.80659280536178357</v>
      </c>
      <c r="F45" s="194">
        <f t="shared" ref="F45:G45" si="50">C45/$H$45</f>
        <v>8.4438973236675333E-2</v>
      </c>
      <c r="G45" s="186">
        <f t="shared" si="50"/>
        <v>0.10896822140154105</v>
      </c>
      <c r="H45" s="101">
        <f t="shared" si="45"/>
        <v>21933</v>
      </c>
      <c r="I45" s="127">
        <v>184.56062403756343</v>
      </c>
    </row>
    <row r="46" spans="1:9" x14ac:dyDescent="0.25">
      <c r="A46" s="187" t="s">
        <v>783</v>
      </c>
      <c r="B46" s="133">
        <f>SUM(B39:B45)</f>
        <v>93133</v>
      </c>
      <c r="C46" s="133">
        <f t="shared" ref="C46:D46" si="51">SUM(C39:C45)</f>
        <v>31290</v>
      </c>
      <c r="D46" s="133">
        <f t="shared" si="51"/>
        <v>28916</v>
      </c>
      <c r="E46" s="199">
        <f>B46/$H$46</f>
        <v>0.60736668427471163</v>
      </c>
      <c r="F46" s="177">
        <f t="shared" ref="F46:G46" si="52">C46/$H$46</f>
        <v>0.20405767612936043</v>
      </c>
      <c r="G46" s="189">
        <f t="shared" si="52"/>
        <v>0.18857563959592796</v>
      </c>
      <c r="H46" s="101">
        <f t="shared" si="45"/>
        <v>153339</v>
      </c>
      <c r="I46" s="134">
        <v>188.76279179700052</v>
      </c>
    </row>
    <row r="47" spans="1:9" x14ac:dyDescent="0.25">
      <c r="A47" s="43" t="s">
        <v>834</v>
      </c>
      <c r="B47" s="101">
        <v>10916</v>
      </c>
      <c r="C47" s="101">
        <v>2609</v>
      </c>
      <c r="D47" s="69">
        <v>4167</v>
      </c>
      <c r="E47" s="198">
        <f>B47/$H$47</f>
        <v>0.61700203481799687</v>
      </c>
      <c r="F47" s="192">
        <f t="shared" ref="F47:G47" si="53">C47/$H$47</f>
        <v>0.14746778204838346</v>
      </c>
      <c r="G47" s="193">
        <f t="shared" si="53"/>
        <v>0.2355301831336197</v>
      </c>
      <c r="H47" s="82">
        <f t="shared" si="45"/>
        <v>17692</v>
      </c>
      <c r="I47" s="89">
        <v>171.19523145997834</v>
      </c>
    </row>
    <row r="48" spans="1:9" x14ac:dyDescent="0.25">
      <c r="A48" s="43" t="s">
        <v>835</v>
      </c>
      <c r="B48" s="101">
        <v>11158</v>
      </c>
      <c r="C48" s="101">
        <v>3385</v>
      </c>
      <c r="D48" s="69">
        <v>1934</v>
      </c>
      <c r="E48" s="190">
        <f>B48/$H$48</f>
        <v>0.67718638101596162</v>
      </c>
      <c r="F48" s="194">
        <f t="shared" ref="F48:G48" si="54">C48/$H$48</f>
        <v>0.20543788310978942</v>
      </c>
      <c r="G48" s="186">
        <f t="shared" si="54"/>
        <v>0.11737573587424896</v>
      </c>
      <c r="H48" s="101">
        <f t="shared" si="45"/>
        <v>16477</v>
      </c>
      <c r="I48" s="77">
        <v>177.34748353209625</v>
      </c>
    </row>
    <row r="49" spans="1:9" x14ac:dyDescent="0.25">
      <c r="A49" s="43" t="s">
        <v>836</v>
      </c>
      <c r="B49" s="101">
        <v>18545</v>
      </c>
      <c r="C49" s="101">
        <v>3994</v>
      </c>
      <c r="D49" s="69">
        <v>3609</v>
      </c>
      <c r="E49" s="190">
        <f>B49/$H$49</f>
        <v>0.70923206363775437</v>
      </c>
      <c r="F49" s="194">
        <f t="shared" ref="F49:G49" si="55">C49/$H$49</f>
        <v>0.15274590790882667</v>
      </c>
      <c r="G49" s="186">
        <f t="shared" si="55"/>
        <v>0.13802202845341899</v>
      </c>
      <c r="H49" s="101">
        <f t="shared" si="45"/>
        <v>26148</v>
      </c>
      <c r="I49" s="77">
        <v>145.33045058664638</v>
      </c>
    </row>
    <row r="50" spans="1:9" x14ac:dyDescent="0.25">
      <c r="A50" s="43" t="s">
        <v>837</v>
      </c>
      <c r="B50" s="101">
        <v>6748</v>
      </c>
      <c r="C50" s="101">
        <v>2597</v>
      </c>
      <c r="D50" s="69">
        <v>3108</v>
      </c>
      <c r="E50" s="190">
        <f>B50/$H$50</f>
        <v>0.54187745924676789</v>
      </c>
      <c r="F50" s="194">
        <f t="shared" ref="F50:G50" si="56">C50/$H$50</f>
        <v>0.20854412591343452</v>
      </c>
      <c r="G50" s="186">
        <f t="shared" si="56"/>
        <v>0.24957841483979765</v>
      </c>
      <c r="H50" s="101">
        <f t="shared" si="45"/>
        <v>12453</v>
      </c>
      <c r="I50" s="77">
        <v>170.57969426332804</v>
      </c>
    </row>
    <row r="51" spans="1:9" x14ac:dyDescent="0.25">
      <c r="A51" s="187" t="s">
        <v>784</v>
      </c>
      <c r="B51" s="196">
        <f>SUM(B47:B50)</f>
        <v>47367</v>
      </c>
      <c r="C51" s="196">
        <f t="shared" ref="C51:D51" si="57">SUM(C47:C50)</f>
        <v>12585</v>
      </c>
      <c r="D51" s="196">
        <f t="shared" si="57"/>
        <v>12818</v>
      </c>
      <c r="E51" s="200">
        <f>B51/$H$51</f>
        <v>0.65091383812010439</v>
      </c>
      <c r="F51" s="201">
        <f t="shared" ref="F51:G51" si="58">C51/$H$51</f>
        <v>0.17294214648893774</v>
      </c>
      <c r="G51" s="202">
        <f t="shared" si="58"/>
        <v>0.17614401539095781</v>
      </c>
      <c r="H51" s="69">
        <f t="shared" si="45"/>
        <v>72770</v>
      </c>
      <c r="I51" s="134">
        <v>162.00740465339945</v>
      </c>
    </row>
    <row r="52" spans="1:9" x14ac:dyDescent="0.25">
      <c r="A52" s="43" t="s">
        <v>838</v>
      </c>
      <c r="B52" s="101">
        <v>18290</v>
      </c>
      <c r="C52" s="101">
        <v>2794</v>
      </c>
      <c r="D52" s="101">
        <v>2707</v>
      </c>
      <c r="E52" s="198">
        <f>B52/$H$52</f>
        <v>0.76877810936908919</v>
      </c>
      <c r="F52" s="192">
        <f t="shared" ref="F52:G52" si="59">C52/$H$52</f>
        <v>0.11743936782817031</v>
      </c>
      <c r="G52" s="193">
        <f t="shared" si="59"/>
        <v>0.11378252280274054</v>
      </c>
      <c r="H52" s="82">
        <f t="shared" si="45"/>
        <v>23791</v>
      </c>
      <c r="I52" s="127">
        <v>142.47046212624784</v>
      </c>
    </row>
    <row r="53" spans="1:9" x14ac:dyDescent="0.25">
      <c r="A53" s="43" t="s">
        <v>839</v>
      </c>
      <c r="B53" s="101">
        <v>7249</v>
      </c>
      <c r="C53" s="101">
        <v>2963</v>
      </c>
      <c r="D53" s="69">
        <v>2778</v>
      </c>
      <c r="E53" s="190">
        <f>B53/$H$53</f>
        <v>0.558044649730562</v>
      </c>
      <c r="F53" s="194">
        <f t="shared" ref="F53:G53" si="60">C53/$H$53</f>
        <v>0.22809853733641264</v>
      </c>
      <c r="G53" s="186">
        <f t="shared" si="60"/>
        <v>0.21385681293302541</v>
      </c>
      <c r="H53" s="101">
        <f t="shared" si="45"/>
        <v>12990</v>
      </c>
      <c r="I53" s="127">
        <v>161.21025590111446</v>
      </c>
    </row>
    <row r="54" spans="1:9" x14ac:dyDescent="0.25">
      <c r="A54" s="43" t="s">
        <v>840</v>
      </c>
      <c r="B54" s="101">
        <v>11653</v>
      </c>
      <c r="C54" s="101">
        <v>4153</v>
      </c>
      <c r="D54" s="69">
        <v>1532</v>
      </c>
      <c r="E54" s="190">
        <f>B54/$H$54</f>
        <v>0.67210750951666864</v>
      </c>
      <c r="F54" s="194">
        <f t="shared" ref="F54:G54" si="61">C54/$H$54</f>
        <v>0.23953166455185143</v>
      </c>
      <c r="G54" s="186">
        <f t="shared" si="61"/>
        <v>8.836082593147998E-2</v>
      </c>
      <c r="H54" s="101">
        <f t="shared" si="45"/>
        <v>17338</v>
      </c>
      <c r="I54" s="127">
        <v>157.15813708961039</v>
      </c>
    </row>
    <row r="55" spans="1:9" x14ac:dyDescent="0.25">
      <c r="A55" s="43" t="s">
        <v>841</v>
      </c>
      <c r="B55" s="101">
        <v>0</v>
      </c>
      <c r="C55" s="101">
        <v>10039</v>
      </c>
      <c r="D55" s="69">
        <v>1602</v>
      </c>
      <c r="E55" s="190">
        <f>B55/$H$55</f>
        <v>0</v>
      </c>
      <c r="F55" s="194">
        <f t="shared" ref="F55:G55" si="62">C55/$H$55</f>
        <v>0.86238295679065369</v>
      </c>
      <c r="G55" s="186">
        <f t="shared" si="62"/>
        <v>0.13761704320934628</v>
      </c>
      <c r="H55" s="101">
        <f t="shared" si="45"/>
        <v>11641</v>
      </c>
      <c r="I55" s="127">
        <v>145.17496819893748</v>
      </c>
    </row>
    <row r="56" spans="1:9" x14ac:dyDescent="0.25">
      <c r="A56" s="43" t="s">
        <v>842</v>
      </c>
      <c r="B56" s="101">
        <v>12620</v>
      </c>
      <c r="C56" s="101">
        <v>4130</v>
      </c>
      <c r="D56" s="69">
        <v>3507</v>
      </c>
      <c r="E56" s="190">
        <f>B56/$H$56</f>
        <v>0.62299452041269687</v>
      </c>
      <c r="F56" s="194">
        <f t="shared" ref="F56:G56" si="63">C56/$H$56</f>
        <v>0.20388014019844991</v>
      </c>
      <c r="G56" s="186">
        <f t="shared" si="63"/>
        <v>0.17312533938885324</v>
      </c>
      <c r="H56" s="101">
        <f t="shared" si="45"/>
        <v>20257</v>
      </c>
      <c r="I56" s="127">
        <v>172.8530957744556</v>
      </c>
    </row>
    <row r="57" spans="1:9" x14ac:dyDescent="0.25">
      <c r="A57" s="187" t="s">
        <v>785</v>
      </c>
      <c r="B57" s="133">
        <f>SUM(B52:B56)</f>
        <v>49812</v>
      </c>
      <c r="C57" s="133">
        <f t="shared" ref="C57:D57" si="64">SUM(C52:C56)</f>
        <v>24079</v>
      </c>
      <c r="D57" s="133">
        <f t="shared" si="64"/>
        <v>12126</v>
      </c>
      <c r="E57" s="199">
        <f>B57/$H$57</f>
        <v>0.57909483009172602</v>
      </c>
      <c r="F57" s="177">
        <f t="shared" ref="F57:G57" si="65">C57/$H$57</f>
        <v>0.27993303649278634</v>
      </c>
      <c r="G57" s="189">
        <f t="shared" si="65"/>
        <v>0.14097213341548764</v>
      </c>
      <c r="H57" s="69">
        <f t="shared" si="45"/>
        <v>86017</v>
      </c>
      <c r="I57" s="134">
        <v>154.9110608049821</v>
      </c>
    </row>
    <row r="58" spans="1:9" x14ac:dyDescent="0.25">
      <c r="A58" s="43" t="s">
        <v>843</v>
      </c>
      <c r="B58" s="101">
        <v>6587</v>
      </c>
      <c r="C58" s="101">
        <v>4942</v>
      </c>
      <c r="D58" s="69">
        <v>4513</v>
      </c>
      <c r="E58" s="198">
        <f>B58/$H$58</f>
        <v>0.41060964966961727</v>
      </c>
      <c r="F58" s="192">
        <f t="shared" ref="F58:G58" si="66">C58/$H$58</f>
        <v>0.30806632589452687</v>
      </c>
      <c r="G58" s="193">
        <f t="shared" si="66"/>
        <v>0.28132402443585586</v>
      </c>
      <c r="H58" s="146">
        <f t="shared" si="45"/>
        <v>16042</v>
      </c>
      <c r="I58" s="127">
        <v>150.7735107802778</v>
      </c>
    </row>
    <row r="59" spans="1:9" x14ac:dyDescent="0.25">
      <c r="A59" s="43" t="s">
        <v>844</v>
      </c>
      <c r="B59" s="101">
        <v>17003</v>
      </c>
      <c r="C59" s="101">
        <v>1025</v>
      </c>
      <c r="D59" s="69">
        <v>6365</v>
      </c>
      <c r="E59" s="190">
        <f>B59/$H$59</f>
        <v>0.69704423400155779</v>
      </c>
      <c r="F59" s="194">
        <f t="shared" ref="F59:G59" si="67">C59/$H$59</f>
        <v>4.2020251711556593E-2</v>
      </c>
      <c r="G59" s="186">
        <f t="shared" si="67"/>
        <v>0.26093551428688561</v>
      </c>
      <c r="H59" s="143">
        <f t="shared" si="45"/>
        <v>24393</v>
      </c>
      <c r="I59" s="127">
        <v>135.86614458301074</v>
      </c>
    </row>
    <row r="60" spans="1:9" x14ac:dyDescent="0.25">
      <c r="A60" s="43" t="s">
        <v>845</v>
      </c>
      <c r="B60" s="101">
        <v>10988</v>
      </c>
      <c r="C60" s="101">
        <v>2638</v>
      </c>
      <c r="D60" s="69">
        <v>4812</v>
      </c>
      <c r="E60" s="190">
        <f>B60/$H$60</f>
        <v>0.59594316086343424</v>
      </c>
      <c r="F60" s="194">
        <f t="shared" ref="F60:G60" si="68">C60/$H$60</f>
        <v>0.14307408612647793</v>
      </c>
      <c r="G60" s="186">
        <f t="shared" si="68"/>
        <v>0.26098275301008789</v>
      </c>
      <c r="H60" s="143">
        <f t="shared" si="45"/>
        <v>18438</v>
      </c>
      <c r="I60" s="127">
        <v>176.31196450428396</v>
      </c>
    </row>
    <row r="61" spans="1:9" x14ac:dyDescent="0.25">
      <c r="A61" s="43" t="s">
        <v>846</v>
      </c>
      <c r="B61" s="101">
        <v>12269</v>
      </c>
      <c r="C61" s="101">
        <v>4728</v>
      </c>
      <c r="D61" s="69">
        <v>4946</v>
      </c>
      <c r="E61" s="190">
        <f>B61/$H$61</f>
        <v>0.55913047441097385</v>
      </c>
      <c r="F61" s="194">
        <f t="shared" ref="F61:G61" si="69">C61/$H$61</f>
        <v>0.21546734721779154</v>
      </c>
      <c r="G61" s="186">
        <f t="shared" si="69"/>
        <v>0.22540217837123455</v>
      </c>
      <c r="H61" s="143">
        <f t="shared" si="45"/>
        <v>21943</v>
      </c>
      <c r="I61" s="127">
        <v>158.71971066907776</v>
      </c>
    </row>
    <row r="62" spans="1:9" x14ac:dyDescent="0.25">
      <c r="A62" s="187" t="s">
        <v>786</v>
      </c>
      <c r="B62" s="133">
        <f>SUM(B58:B61)</f>
        <v>46847</v>
      </c>
      <c r="C62" s="133">
        <f t="shared" ref="C62:D62" si="70">SUM(C58:C61)</f>
        <v>13333</v>
      </c>
      <c r="D62" s="133">
        <f t="shared" si="70"/>
        <v>20636</v>
      </c>
      <c r="E62" s="199">
        <f>B62/$H$62</f>
        <v>0.57967481686794697</v>
      </c>
      <c r="F62" s="177">
        <f t="shared" ref="F62:G62" si="71">C62/$H$62</f>
        <v>0.16497970698871511</v>
      </c>
      <c r="G62" s="189">
        <f t="shared" si="71"/>
        <v>0.25534547614333797</v>
      </c>
      <c r="H62" s="143">
        <f t="shared" si="45"/>
        <v>80816</v>
      </c>
      <c r="I62" s="134">
        <v>152.84031916120892</v>
      </c>
    </row>
    <row r="63" spans="1:9" x14ac:dyDescent="0.25">
      <c r="A63" s="43" t="s">
        <v>847</v>
      </c>
      <c r="B63" s="101">
        <v>12416</v>
      </c>
      <c r="C63" s="101">
        <v>1542</v>
      </c>
      <c r="D63" s="69">
        <v>2980</v>
      </c>
      <c r="E63" s="198">
        <f>B63/$H$63</f>
        <v>0.73302633132601247</v>
      </c>
      <c r="F63" s="192">
        <f t="shared" ref="F63:G63" si="72">C63/$H$63</f>
        <v>9.1037902940134613E-2</v>
      </c>
      <c r="G63" s="193">
        <f t="shared" si="72"/>
        <v>0.17593576573385286</v>
      </c>
      <c r="H63" s="146">
        <f t="shared" si="45"/>
        <v>16938</v>
      </c>
      <c r="I63" s="127">
        <v>177.96503320164746</v>
      </c>
    </row>
    <row r="64" spans="1:9" x14ac:dyDescent="0.25">
      <c r="A64" s="43" t="s">
        <v>848</v>
      </c>
      <c r="B64" s="101">
        <v>15683</v>
      </c>
      <c r="C64" s="101">
        <v>1438</v>
      </c>
      <c r="D64" s="69">
        <v>2523</v>
      </c>
      <c r="E64" s="190">
        <f>B64/$H$64</f>
        <v>0.7983608226430462</v>
      </c>
      <c r="F64" s="194">
        <f t="shared" ref="F64:G64" si="73">C64/$H$64</f>
        <v>7.3203013642842596E-2</v>
      </c>
      <c r="G64" s="186">
        <f t="shared" si="73"/>
        <v>0.12843616371411118</v>
      </c>
      <c r="H64" s="143">
        <f t="shared" si="45"/>
        <v>19644</v>
      </c>
      <c r="I64" s="127">
        <v>169.28499409691403</v>
      </c>
    </row>
    <row r="65" spans="1:9" x14ac:dyDescent="0.25">
      <c r="A65" s="43" t="s">
        <v>849</v>
      </c>
      <c r="B65" s="101">
        <v>7481</v>
      </c>
      <c r="C65" s="101">
        <v>2651</v>
      </c>
      <c r="D65" s="69">
        <v>2731</v>
      </c>
      <c r="E65" s="190">
        <f>B65/$H$65</f>
        <v>0.58159060872269297</v>
      </c>
      <c r="F65" s="194">
        <f t="shared" ref="F65:G65" si="74">C65/$H$65</f>
        <v>0.20609500116613544</v>
      </c>
      <c r="G65" s="186">
        <f t="shared" si="74"/>
        <v>0.21231439011117156</v>
      </c>
      <c r="H65" s="143">
        <f t="shared" si="45"/>
        <v>12863</v>
      </c>
      <c r="I65" s="127">
        <v>173.51247082945517</v>
      </c>
    </row>
    <row r="66" spans="1:9" x14ac:dyDescent="0.25">
      <c r="A66" s="43" t="s">
        <v>850</v>
      </c>
      <c r="B66" s="101">
        <v>12267</v>
      </c>
      <c r="C66" s="101">
        <v>1451</v>
      </c>
      <c r="D66" s="69">
        <v>4456</v>
      </c>
      <c r="E66" s="190">
        <f>B66/$H$66</f>
        <v>0.67497523935292181</v>
      </c>
      <c r="F66" s="194">
        <f t="shared" ref="F66:G66" si="75">C66/$H$66</f>
        <v>7.9839330912292283E-2</v>
      </c>
      <c r="G66" s="186">
        <f t="shared" si="75"/>
        <v>0.24518542973478596</v>
      </c>
      <c r="H66" s="143">
        <f t="shared" si="45"/>
        <v>18174</v>
      </c>
      <c r="I66" s="127">
        <v>164.63000371400361</v>
      </c>
    </row>
    <row r="67" spans="1:9" x14ac:dyDescent="0.25">
      <c r="A67" s="43" t="s">
        <v>851</v>
      </c>
      <c r="B67" s="101">
        <v>13469</v>
      </c>
      <c r="C67" s="101">
        <v>4476</v>
      </c>
      <c r="D67" s="69">
        <v>4483</v>
      </c>
      <c r="E67" s="190">
        <f>B67/$H$67</f>
        <v>0.60054396290351342</v>
      </c>
      <c r="F67" s="194">
        <f t="shared" ref="F67:G67" si="76">C67/$H$67</f>
        <v>0.19957196361690743</v>
      </c>
      <c r="G67" s="186">
        <f t="shared" si="76"/>
        <v>0.19988407347957909</v>
      </c>
      <c r="H67" s="143">
        <f t="shared" si="45"/>
        <v>22428</v>
      </c>
      <c r="I67" s="127">
        <v>188.41675487675792</v>
      </c>
    </row>
    <row r="68" spans="1:9" x14ac:dyDescent="0.25">
      <c r="A68" s="187" t="s">
        <v>787</v>
      </c>
      <c r="B68" s="133">
        <f>SUM(B63:B67)</f>
        <v>61316</v>
      </c>
      <c r="C68" s="133">
        <f t="shared" ref="C68:D68" si="77">SUM(C63:C67)</f>
        <v>11558</v>
      </c>
      <c r="D68" s="133">
        <f t="shared" si="77"/>
        <v>17173</v>
      </c>
      <c r="E68" s="199">
        <f>B68/$H$68</f>
        <v>0.68093329039279482</v>
      </c>
      <c r="F68" s="177">
        <f t="shared" ref="F68:G68" si="78">C68/$H$68</f>
        <v>0.12835519228847159</v>
      </c>
      <c r="G68" s="189">
        <f t="shared" si="78"/>
        <v>0.19071151731873354</v>
      </c>
      <c r="H68" s="143">
        <f t="shared" si="45"/>
        <v>90047</v>
      </c>
      <c r="I68" s="134">
        <v>174.92428760414705</v>
      </c>
    </row>
    <row r="69" spans="1:9" x14ac:dyDescent="0.25">
      <c r="A69" s="43" t="s">
        <v>852</v>
      </c>
      <c r="B69" s="101">
        <v>10915</v>
      </c>
      <c r="C69" s="101">
        <v>7377</v>
      </c>
      <c r="D69" s="69">
        <v>1099</v>
      </c>
      <c r="E69" s="198">
        <f>B69/$H$69</f>
        <v>0.56289000051570315</v>
      </c>
      <c r="F69" s="192">
        <f t="shared" ref="F69:G69" si="79">C69/$H$69</f>
        <v>0.38043422206178124</v>
      </c>
      <c r="G69" s="193">
        <f t="shared" si="79"/>
        <v>5.6675777422515602E-2</v>
      </c>
      <c r="H69" s="146">
        <f t="shared" si="45"/>
        <v>19391</v>
      </c>
      <c r="I69" s="127">
        <v>176.20813114515749</v>
      </c>
    </row>
    <row r="70" spans="1:9" x14ac:dyDescent="0.25">
      <c r="A70" s="43" t="s">
        <v>853</v>
      </c>
      <c r="B70" s="101">
        <v>55229</v>
      </c>
      <c r="C70" s="101">
        <v>1894</v>
      </c>
      <c r="D70" s="69">
        <v>3165</v>
      </c>
      <c r="E70" s="190">
        <f>B70/$H$70</f>
        <v>0.91608611995753719</v>
      </c>
      <c r="F70" s="194">
        <f t="shared" ref="F70:G70" si="80">C70/$H$70</f>
        <v>3.1415870488322721E-2</v>
      </c>
      <c r="G70" s="186">
        <f t="shared" si="80"/>
        <v>5.2498009554140128E-2</v>
      </c>
      <c r="H70" s="143">
        <f t="shared" si="45"/>
        <v>60288</v>
      </c>
      <c r="I70" s="127">
        <v>152.20360463619127</v>
      </c>
    </row>
    <row r="71" spans="1:9" x14ac:dyDescent="0.25">
      <c r="A71" s="43" t="s">
        <v>854</v>
      </c>
      <c r="B71" s="101">
        <v>3621</v>
      </c>
      <c r="C71" s="101">
        <v>28427</v>
      </c>
      <c r="D71" s="69">
        <v>2080</v>
      </c>
      <c r="E71" s="190">
        <f>B71/$H$71</f>
        <v>0.10610056258790436</v>
      </c>
      <c r="F71" s="194">
        <f t="shared" ref="F71:G71" si="81">C71/$H$71</f>
        <v>0.83295241443975621</v>
      </c>
      <c r="G71" s="186">
        <f t="shared" si="81"/>
        <v>6.0947022972339428E-2</v>
      </c>
      <c r="H71" s="143">
        <f t="shared" si="45"/>
        <v>34128</v>
      </c>
      <c r="I71" s="127">
        <v>147.70445260023544</v>
      </c>
    </row>
    <row r="72" spans="1:9" x14ac:dyDescent="0.25">
      <c r="A72" s="43" t="s">
        <v>855</v>
      </c>
      <c r="B72" s="101">
        <v>13188</v>
      </c>
      <c r="C72" s="101">
        <v>7124</v>
      </c>
      <c r="D72" s="69">
        <v>896</v>
      </c>
      <c r="E72" s="190">
        <f>B72/$H$72</f>
        <v>0.62184081478687292</v>
      </c>
      <c r="F72" s="194">
        <f t="shared" ref="F72:G72" si="82">C72/$H$72</f>
        <v>0.33591097698981515</v>
      </c>
      <c r="G72" s="186">
        <f t="shared" si="82"/>
        <v>4.2248208223311955E-2</v>
      </c>
      <c r="H72" s="143">
        <f t="shared" si="45"/>
        <v>21208</v>
      </c>
      <c r="I72" s="127">
        <v>180.37694767639653</v>
      </c>
    </row>
    <row r="73" spans="1:9" x14ac:dyDescent="0.25">
      <c r="A73" s="43" t="s">
        <v>856</v>
      </c>
      <c r="B73" s="101">
        <v>20963</v>
      </c>
      <c r="C73" s="101">
        <v>6572</v>
      </c>
      <c r="D73" s="69">
        <v>3696</v>
      </c>
      <c r="E73" s="190">
        <f>B73/$H$73</f>
        <v>0.67122410425538725</v>
      </c>
      <c r="F73" s="194">
        <f t="shared" ref="F73:G73" si="83">C73/$H$73</f>
        <v>0.21043194262111364</v>
      </c>
      <c r="G73" s="186">
        <f t="shared" si="83"/>
        <v>0.11834395312349909</v>
      </c>
      <c r="H73" s="143">
        <f t="shared" si="45"/>
        <v>31231</v>
      </c>
      <c r="I73" s="127">
        <v>205.30637198509061</v>
      </c>
    </row>
    <row r="74" spans="1:9" x14ac:dyDescent="0.25">
      <c r="A74" s="43" t="s">
        <v>857</v>
      </c>
      <c r="B74" s="101">
        <v>8657</v>
      </c>
      <c r="C74" s="101">
        <v>6081</v>
      </c>
      <c r="D74" s="69">
        <v>1475</v>
      </c>
      <c r="E74" s="190">
        <f>B74/$H$74</f>
        <v>0.53395423425646082</v>
      </c>
      <c r="F74" s="194">
        <f t="shared" ref="F74:G74" si="84">C74/$H$74</f>
        <v>0.37506938876210449</v>
      </c>
      <c r="G74" s="186">
        <f t="shared" si="84"/>
        <v>9.0976376981434653E-2</v>
      </c>
      <c r="H74" s="143">
        <f t="shared" si="45"/>
        <v>16213</v>
      </c>
      <c r="I74" s="127">
        <v>171.97742749856801</v>
      </c>
    </row>
    <row r="75" spans="1:9" x14ac:dyDescent="0.25">
      <c r="A75" s="43" t="s">
        <v>858</v>
      </c>
      <c r="B75" s="101">
        <v>16189</v>
      </c>
      <c r="C75" s="101">
        <v>4814</v>
      </c>
      <c r="D75" s="69">
        <v>1107</v>
      </c>
      <c r="E75" s="190">
        <f>B75/$H$75</f>
        <v>0.73220262324739938</v>
      </c>
      <c r="F75" s="194">
        <f t="shared" ref="F75:G75" si="85">C75/$H$75</f>
        <v>0.21772953414744459</v>
      </c>
      <c r="G75" s="186">
        <f t="shared" si="85"/>
        <v>5.0067842605156038E-2</v>
      </c>
      <c r="H75" s="143">
        <f t="shared" si="45"/>
        <v>22110</v>
      </c>
      <c r="I75" s="127">
        <v>190.55745164960183</v>
      </c>
    </row>
    <row r="76" spans="1:9" x14ac:dyDescent="0.25">
      <c r="A76" s="187" t="s">
        <v>788</v>
      </c>
      <c r="B76" s="133">
        <f>SUM(B69:B75)</f>
        <v>128762</v>
      </c>
      <c r="C76" s="133">
        <f t="shared" ref="C76:D76" si="86">SUM(C69:C75)</f>
        <v>62289</v>
      </c>
      <c r="D76" s="133">
        <f t="shared" si="86"/>
        <v>13518</v>
      </c>
      <c r="E76" s="199">
        <f>B76/$H$76</f>
        <v>0.62943065664885689</v>
      </c>
      <c r="F76" s="177">
        <f t="shared" ref="F76:G76" si="87">C76/$H$76</f>
        <v>0.3044889499386515</v>
      </c>
      <c r="G76" s="189">
        <f t="shared" si="87"/>
        <v>6.6080393412491625E-2</v>
      </c>
      <c r="H76" s="143">
        <f t="shared" si="45"/>
        <v>204569</v>
      </c>
      <c r="I76" s="134">
        <v>168.06523167926389</v>
      </c>
    </row>
    <row r="77" spans="1:9" x14ac:dyDescent="0.25">
      <c r="A77" s="43" t="s">
        <v>859</v>
      </c>
      <c r="B77" s="101">
        <v>3661</v>
      </c>
      <c r="C77" s="101">
        <v>1673</v>
      </c>
      <c r="D77" s="69">
        <v>1749</v>
      </c>
      <c r="E77" s="198">
        <f>B77/$H$77</f>
        <v>0.51687138218269091</v>
      </c>
      <c r="F77" s="192">
        <f t="shared" ref="F77:G77" si="88">C77/$H$77</f>
        <v>0.2361993505576733</v>
      </c>
      <c r="G77" s="193">
        <f t="shared" si="88"/>
        <v>0.24692926725963574</v>
      </c>
      <c r="H77" s="146">
        <f t="shared" si="45"/>
        <v>7083</v>
      </c>
      <c r="I77" s="127">
        <v>191.47900840745046</v>
      </c>
    </row>
    <row r="78" spans="1:9" x14ac:dyDescent="0.25">
      <c r="A78" s="43" t="s">
        <v>860</v>
      </c>
      <c r="B78" s="101">
        <v>28444</v>
      </c>
      <c r="C78" s="101">
        <v>8389</v>
      </c>
      <c r="D78" s="69">
        <v>2418</v>
      </c>
      <c r="E78" s="190">
        <f>B78/$H$78</f>
        <v>0.72466943517362614</v>
      </c>
      <c r="F78" s="194">
        <f t="shared" ref="F78:G78" si="89">C78/$H$78</f>
        <v>0.21372703880155919</v>
      </c>
      <c r="G78" s="186">
        <f t="shared" si="89"/>
        <v>6.1603526024814656E-2</v>
      </c>
      <c r="H78" s="143">
        <f t="shared" si="45"/>
        <v>39251</v>
      </c>
      <c r="I78" s="127">
        <v>164.96175506430191</v>
      </c>
    </row>
    <row r="79" spans="1:9" x14ac:dyDescent="0.25">
      <c r="A79" s="43" t="s">
        <v>861</v>
      </c>
      <c r="B79" s="101">
        <v>11538</v>
      </c>
      <c r="C79" s="101">
        <v>4797</v>
      </c>
      <c r="D79" s="69">
        <v>2124</v>
      </c>
      <c r="E79" s="190">
        <f>B79/$H$79</f>
        <v>0.62506094588005856</v>
      </c>
      <c r="F79" s="194">
        <f t="shared" ref="F79:G79" si="90">C79/$H$79</f>
        <v>0.25987323256947831</v>
      </c>
      <c r="G79" s="186">
        <f t="shared" si="90"/>
        <v>0.11506582155046319</v>
      </c>
      <c r="H79" s="143">
        <f t="shared" si="45"/>
        <v>18459</v>
      </c>
      <c r="I79" s="127">
        <v>169.78945335136177</v>
      </c>
    </row>
    <row r="80" spans="1:9" x14ac:dyDescent="0.25">
      <c r="A80" s="43" t="s">
        <v>862</v>
      </c>
      <c r="B80" s="101">
        <v>4189</v>
      </c>
      <c r="C80" s="101">
        <v>15226</v>
      </c>
      <c r="D80" s="69">
        <v>3790</v>
      </c>
      <c r="E80" s="190">
        <f>B80/$H$80</f>
        <v>0.18052143934496875</v>
      </c>
      <c r="F80" s="194">
        <f t="shared" ref="F80:G80" si="91">C80/$H$80</f>
        <v>0.65615169144580909</v>
      </c>
      <c r="G80" s="186">
        <f t="shared" si="91"/>
        <v>0.16332686920922215</v>
      </c>
      <c r="H80" s="143">
        <f t="shared" si="45"/>
        <v>23205</v>
      </c>
      <c r="I80" s="127">
        <v>181.0344827586207</v>
      </c>
    </row>
    <row r="81" spans="1:9" x14ac:dyDescent="0.25">
      <c r="A81" s="43" t="s">
        <v>863</v>
      </c>
      <c r="B81" s="101">
        <v>14823</v>
      </c>
      <c r="C81" s="101">
        <v>6133</v>
      </c>
      <c r="D81" s="69">
        <v>1401</v>
      </c>
      <c r="E81" s="190">
        <f>B81/$H$81</f>
        <v>0.66301382117457619</v>
      </c>
      <c r="F81" s="194">
        <f t="shared" ref="F81:G81" si="92">C81/$H$81</f>
        <v>0.27432124166927585</v>
      </c>
      <c r="G81" s="186">
        <f t="shared" si="92"/>
        <v>6.266493715614796E-2</v>
      </c>
      <c r="H81" s="143">
        <f t="shared" si="45"/>
        <v>22357</v>
      </c>
      <c r="I81" s="127">
        <v>186.34870888692549</v>
      </c>
    </row>
    <row r="82" spans="1:9" x14ac:dyDescent="0.25">
      <c r="A82" s="187" t="s">
        <v>789</v>
      </c>
      <c r="B82" s="133">
        <f>SUM(B77:B81)</f>
        <v>62655</v>
      </c>
      <c r="C82" s="133">
        <f t="shared" ref="C82:D82" si="93">SUM(C77:C81)</f>
        <v>36218</v>
      </c>
      <c r="D82" s="133">
        <f t="shared" si="93"/>
        <v>11482</v>
      </c>
      <c r="E82" s="199">
        <f>B82/$H$82</f>
        <v>0.56775859725431566</v>
      </c>
      <c r="F82" s="177">
        <f t="shared" ref="F82:G82" si="94">C82/$H$82</f>
        <v>0.32819536948937522</v>
      </c>
      <c r="G82" s="189">
        <f t="shared" si="94"/>
        <v>0.10404603325630918</v>
      </c>
      <c r="H82" s="143">
        <f t="shared" si="45"/>
        <v>110355</v>
      </c>
      <c r="I82" s="134">
        <v>174.6670634154371</v>
      </c>
    </row>
    <row r="83" spans="1:9" x14ac:dyDescent="0.25">
      <c r="A83" s="43" t="s">
        <v>864</v>
      </c>
      <c r="B83" s="101">
        <v>11442</v>
      </c>
      <c r="C83" s="101">
        <v>2771</v>
      </c>
      <c r="D83" s="69">
        <v>4356</v>
      </c>
      <c r="E83" s="198">
        <f>B83/$H$83</f>
        <v>0.61618827077387039</v>
      </c>
      <c r="F83" s="192">
        <f t="shared" ref="F83:G83" si="95">C83/$H$83</f>
        <v>0.14922720663471378</v>
      </c>
      <c r="G83" s="193">
        <f t="shared" si="95"/>
        <v>0.23458452259141579</v>
      </c>
      <c r="H83" s="146">
        <f t="shared" si="45"/>
        <v>18569</v>
      </c>
      <c r="I83" s="127">
        <v>177.65637856145116</v>
      </c>
    </row>
    <row r="84" spans="1:9" x14ac:dyDescent="0.25">
      <c r="A84" s="43" t="s">
        <v>865</v>
      </c>
      <c r="B84" s="101">
        <v>19392</v>
      </c>
      <c r="C84" s="101">
        <v>3137</v>
      </c>
      <c r="D84" s="69">
        <v>4015</v>
      </c>
      <c r="E84" s="190">
        <f>B84/$H$84</f>
        <v>0.73056057866184454</v>
      </c>
      <c r="F84" s="194">
        <f t="shared" ref="F84:G84" si="96">C84/$H$84</f>
        <v>0.11818113321277879</v>
      </c>
      <c r="G84" s="186">
        <f t="shared" si="96"/>
        <v>0.15125828812537673</v>
      </c>
      <c r="H84" s="143">
        <f t="shared" si="45"/>
        <v>26544</v>
      </c>
      <c r="I84" s="127">
        <v>187.59540905749986</v>
      </c>
    </row>
    <row r="85" spans="1:9" x14ac:dyDescent="0.25">
      <c r="A85" s="43" t="s">
        <v>866</v>
      </c>
      <c r="B85" s="101">
        <v>16408</v>
      </c>
      <c r="C85" s="101">
        <v>2643</v>
      </c>
      <c r="D85" s="69">
        <v>6298</v>
      </c>
      <c r="E85" s="190">
        <f>B85/$H$85</f>
        <v>0.6472839165253067</v>
      </c>
      <c r="F85" s="194">
        <f t="shared" ref="F85:G85" si="97">C85/$H$85</f>
        <v>0.10426446802635213</v>
      </c>
      <c r="G85" s="186">
        <f t="shared" si="97"/>
        <v>0.24845161544834116</v>
      </c>
      <c r="H85" s="143">
        <f t="shared" si="45"/>
        <v>25349</v>
      </c>
      <c r="I85" s="127">
        <v>178.28808552539036</v>
      </c>
    </row>
    <row r="86" spans="1:9" x14ac:dyDescent="0.25">
      <c r="A86" s="43" t="s">
        <v>867</v>
      </c>
      <c r="B86" s="101">
        <v>23105</v>
      </c>
      <c r="C86" s="101">
        <v>2310</v>
      </c>
      <c r="D86" s="69">
        <v>3876</v>
      </c>
      <c r="E86" s="190">
        <f>B86/$H$86</f>
        <v>0.78880884913454641</v>
      </c>
      <c r="F86" s="194">
        <f t="shared" ref="F86:G86" si="98">C86/$H$86</f>
        <v>7.8863814823665973E-2</v>
      </c>
      <c r="G86" s="186">
        <f t="shared" si="98"/>
        <v>0.13232733604178759</v>
      </c>
      <c r="H86" s="143">
        <f t="shared" si="45"/>
        <v>29291</v>
      </c>
      <c r="I86" s="127">
        <v>152.29315822037819</v>
      </c>
    </row>
    <row r="87" spans="1:9" x14ac:dyDescent="0.25">
      <c r="A87" s="187" t="s">
        <v>790</v>
      </c>
      <c r="B87" s="133">
        <f>SUM(B83:B86)</f>
        <v>70347</v>
      </c>
      <c r="C87" s="133">
        <f t="shared" ref="C87:D87" si="99">SUM(C83:C86)</f>
        <v>10861</v>
      </c>
      <c r="D87" s="133">
        <f t="shared" si="99"/>
        <v>18545</v>
      </c>
      <c r="E87" s="199">
        <f>B87/$H$87</f>
        <v>0.70521187332711799</v>
      </c>
      <c r="F87" s="177">
        <f t="shared" ref="F87:G87" si="100">C87/$H$87</f>
        <v>0.10887893095946989</v>
      </c>
      <c r="G87" s="189">
        <f t="shared" si="100"/>
        <v>0.18590919571341213</v>
      </c>
      <c r="H87" s="143">
        <f t="shared" si="45"/>
        <v>99753</v>
      </c>
      <c r="I87" s="134">
        <v>171.8306171418925</v>
      </c>
    </row>
    <row r="88" spans="1:9" x14ac:dyDescent="0.25">
      <c r="A88" s="43" t="s">
        <v>868</v>
      </c>
      <c r="B88" s="101">
        <v>13225</v>
      </c>
      <c r="C88" s="101">
        <v>3505</v>
      </c>
      <c r="D88" s="69">
        <v>2931</v>
      </c>
      <c r="E88" s="198">
        <f>B88/$H$88</f>
        <v>0.67265144194089821</v>
      </c>
      <c r="F88" s="192">
        <f t="shared" ref="F88:G88" si="101">C88/$H$88</f>
        <v>0.17827170540664258</v>
      </c>
      <c r="G88" s="193">
        <f t="shared" si="101"/>
        <v>0.14907685265245918</v>
      </c>
      <c r="H88" s="146">
        <f t="shared" si="45"/>
        <v>19661</v>
      </c>
      <c r="I88" s="127">
        <v>218.85922924505201</v>
      </c>
    </row>
    <row r="89" spans="1:9" x14ac:dyDescent="0.25">
      <c r="A89" s="43" t="s">
        <v>869</v>
      </c>
      <c r="B89" s="101">
        <v>28029</v>
      </c>
      <c r="C89" s="101">
        <v>8733</v>
      </c>
      <c r="D89" s="69">
        <v>1851</v>
      </c>
      <c r="E89" s="190">
        <f>B89/$H$89</f>
        <v>0.72589542382099292</v>
      </c>
      <c r="F89" s="194">
        <f t="shared" ref="F89:G89" si="102">C89/$H$89</f>
        <v>0.22616735296402765</v>
      </c>
      <c r="G89" s="186">
        <f t="shared" si="102"/>
        <v>4.793722321497941E-2</v>
      </c>
      <c r="H89" s="143">
        <f t="shared" si="45"/>
        <v>38613</v>
      </c>
      <c r="I89" s="127">
        <v>179.87226846913154</v>
      </c>
    </row>
    <row r="90" spans="1:9" x14ac:dyDescent="0.25">
      <c r="A90" s="43" t="s">
        <v>870</v>
      </c>
      <c r="B90" s="101">
        <v>29166</v>
      </c>
      <c r="C90" s="101">
        <v>14553</v>
      </c>
      <c r="D90" s="69">
        <v>1830</v>
      </c>
      <c r="E90" s="190">
        <f>B90/$H$90</f>
        <v>0.64032141210564442</v>
      </c>
      <c r="F90" s="194">
        <f t="shared" ref="F90:G90" si="103">C90/$H$90</f>
        <v>0.31950207468879666</v>
      </c>
      <c r="G90" s="186">
        <f t="shared" si="103"/>
        <v>4.0176513205558852E-2</v>
      </c>
      <c r="H90" s="143">
        <f t="shared" si="45"/>
        <v>45549</v>
      </c>
      <c r="I90" s="127">
        <v>188.0899878595674</v>
      </c>
    </row>
    <row r="91" spans="1:9" x14ac:dyDescent="0.25">
      <c r="A91" s="43" t="s">
        <v>871</v>
      </c>
      <c r="B91" s="101">
        <v>15020</v>
      </c>
      <c r="C91" s="101">
        <v>8164</v>
      </c>
      <c r="D91" s="69">
        <v>2331</v>
      </c>
      <c r="E91" s="190">
        <f>B91/$H$91</f>
        <v>0.58867332941407013</v>
      </c>
      <c r="F91" s="194">
        <f t="shared" ref="F91:G91" si="104">C91/$H$91</f>
        <v>0.3199686458945718</v>
      </c>
      <c r="G91" s="186">
        <f t="shared" si="104"/>
        <v>9.1358024691358022E-2</v>
      </c>
      <c r="H91" s="143">
        <f t="shared" si="45"/>
        <v>25515</v>
      </c>
      <c r="I91" s="127">
        <v>168.06750365578932</v>
      </c>
    </row>
    <row r="92" spans="1:9" x14ac:dyDescent="0.25">
      <c r="A92" s="43" t="s">
        <v>872</v>
      </c>
      <c r="B92" s="101">
        <v>16406</v>
      </c>
      <c r="C92" s="101">
        <v>12918</v>
      </c>
      <c r="D92" s="69">
        <v>1503</v>
      </c>
      <c r="E92" s="190">
        <f>B92/$H$92</f>
        <v>0.53219580238102959</v>
      </c>
      <c r="F92" s="194">
        <f t="shared" ref="F92:G92" si="105">C92/$H$92</f>
        <v>0.41904823693515425</v>
      </c>
      <c r="G92" s="186">
        <f t="shared" si="105"/>
        <v>4.8755960683816137E-2</v>
      </c>
      <c r="H92" s="143">
        <f t="shared" si="45"/>
        <v>30827</v>
      </c>
      <c r="I92" s="127">
        <v>176.11201882976658</v>
      </c>
    </row>
    <row r="93" spans="1:9" x14ac:dyDescent="0.25">
      <c r="A93" s="43" t="s">
        <v>873</v>
      </c>
      <c r="B93" s="101">
        <v>45231</v>
      </c>
      <c r="C93" s="101">
        <v>5000</v>
      </c>
      <c r="D93" s="69">
        <v>2499</v>
      </c>
      <c r="E93" s="190">
        <f>B93/$H$93</f>
        <v>0.85778494215816425</v>
      </c>
      <c r="F93" s="194">
        <f>C93/$H$93</f>
        <v>9.4822681585435234E-2</v>
      </c>
      <c r="G93" s="186">
        <f>D93/$H$93</f>
        <v>4.7392376256400533E-2</v>
      </c>
      <c r="H93" s="143">
        <f t="shared" si="45"/>
        <v>52730</v>
      </c>
      <c r="I93" s="127">
        <v>166.78844468905484</v>
      </c>
    </row>
    <row r="94" spans="1:9" x14ac:dyDescent="0.25">
      <c r="A94" s="187" t="s">
        <v>791</v>
      </c>
      <c r="B94" s="133">
        <f>SUM(B88:B93)</f>
        <v>147077</v>
      </c>
      <c r="C94" s="133">
        <f t="shared" ref="C94:D94" si="106">SUM(C88:C93)</f>
        <v>52873</v>
      </c>
      <c r="D94" s="133">
        <f t="shared" si="106"/>
        <v>12945</v>
      </c>
      <c r="E94" s="199">
        <f>B94/$H$94</f>
        <v>0.69084290377885815</v>
      </c>
      <c r="F94" s="177">
        <f t="shared" ref="F94:G94" si="107">C94/$H$94</f>
        <v>0.24835247422438292</v>
      </c>
      <c r="G94" s="189">
        <f t="shared" si="107"/>
        <v>6.0804621996758963E-2</v>
      </c>
      <c r="H94" s="143">
        <f t="shared" si="45"/>
        <v>212895</v>
      </c>
      <c r="I94" s="134">
        <v>178.95238527529389</v>
      </c>
    </row>
    <row r="95" spans="1:9" x14ac:dyDescent="0.25">
      <c r="A95" s="187" t="s">
        <v>792</v>
      </c>
      <c r="B95" s="191">
        <f>SUM(B5,B18,B26,B34,B38,B46,B51,B57,B62,B68,B76,B82,B87,B94)</f>
        <v>1120390</v>
      </c>
      <c r="C95" s="191">
        <f t="shared" ref="C95:D95" si="108">SUM(C5,C18,C26,C34,C38,C46,C51,C57,C62,C68,C76,C82,C87,C94)</f>
        <v>359006</v>
      </c>
      <c r="D95" s="191">
        <f t="shared" si="108"/>
        <v>296331</v>
      </c>
      <c r="E95" s="275">
        <f>B95/$H$95</f>
        <v>0.63094721204329274</v>
      </c>
      <c r="F95" s="276">
        <f t="shared" ref="F95:G95" si="109">C95/$H$95</f>
        <v>0.2021740954549883</v>
      </c>
      <c r="G95" s="277">
        <f t="shared" si="109"/>
        <v>0.16687869250171902</v>
      </c>
      <c r="H95" s="197">
        <f>SUM(B95:D95)</f>
        <v>1775727</v>
      </c>
      <c r="I95" s="134">
        <v>164.00113082126126</v>
      </c>
    </row>
    <row r="96" spans="1:9" ht="17.25" x14ac:dyDescent="0.25">
      <c r="A96" s="43" t="s">
        <v>876</v>
      </c>
      <c r="B96" s="68"/>
      <c r="C96" s="43"/>
      <c r="D96" s="43"/>
      <c r="E96" s="43"/>
      <c r="F96" s="43"/>
      <c r="G96" s="43"/>
      <c r="H96" s="43"/>
      <c r="I96" s="43"/>
    </row>
    <row r="97" spans="1:1" x14ac:dyDescent="0.25">
      <c r="A97" s="292" t="s">
        <v>1307</v>
      </c>
    </row>
  </sheetData>
  <mergeCells count="5">
    <mergeCell ref="A2:A4"/>
    <mergeCell ref="B2:I2"/>
    <mergeCell ref="B3:D3"/>
    <mergeCell ref="E3:G3"/>
    <mergeCell ref="H3:I3"/>
  </mergeCells>
  <pageMargins left="0.7" right="0.7" top="0.78740157499999996" bottom="0.78740157499999996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6C52-635E-411B-AAAA-2E8491D6BC0B}">
  <sheetPr>
    <tabColor theme="4"/>
  </sheetPr>
  <dimension ref="A1:I97"/>
  <sheetViews>
    <sheetView showGridLines="0" zoomScale="80" zoomScaleNormal="80" workbookViewId="0">
      <selection activeCell="L5" sqref="L5"/>
    </sheetView>
  </sheetViews>
  <sheetFormatPr defaultRowHeight="15" x14ac:dyDescent="0.25"/>
  <cols>
    <col min="1" max="1" width="23.28515625" customWidth="1"/>
    <col min="2" max="9" width="13.42578125" customWidth="1"/>
    <col min="11" max="11" width="11.5703125" bestFit="1" customWidth="1"/>
  </cols>
  <sheetData>
    <row r="1" spans="1:9" ht="15.75" thickBot="1" x14ac:dyDescent="0.3">
      <c r="A1" s="1" t="s">
        <v>1362</v>
      </c>
      <c r="B1" s="43"/>
      <c r="C1" s="43"/>
      <c r="D1" s="43"/>
      <c r="E1" s="43"/>
      <c r="F1" s="43"/>
      <c r="G1" s="43"/>
      <c r="H1" s="43"/>
      <c r="I1" s="43"/>
    </row>
    <row r="2" spans="1:9" ht="14.45" customHeight="1" x14ac:dyDescent="0.25">
      <c r="A2" s="368" t="s">
        <v>793</v>
      </c>
      <c r="B2" s="328" t="s">
        <v>794</v>
      </c>
      <c r="C2" s="328"/>
      <c r="D2" s="328"/>
      <c r="E2" s="328"/>
      <c r="F2" s="328"/>
      <c r="G2" s="328"/>
      <c r="H2" s="328"/>
      <c r="I2" s="328"/>
    </row>
    <row r="3" spans="1:9" x14ac:dyDescent="0.25">
      <c r="A3" s="385"/>
      <c r="B3" s="387" t="s">
        <v>35</v>
      </c>
      <c r="C3" s="387"/>
      <c r="D3" s="388"/>
      <c r="E3" s="389" t="s">
        <v>686</v>
      </c>
      <c r="F3" s="389"/>
      <c r="G3" s="390"/>
      <c r="H3" s="386" t="s">
        <v>6</v>
      </c>
      <c r="I3" s="386"/>
    </row>
    <row r="4" spans="1:9" ht="58.5" customHeight="1" thickBot="1" x14ac:dyDescent="0.3">
      <c r="A4" s="369"/>
      <c r="B4" s="156" t="s">
        <v>795</v>
      </c>
      <c r="C4" s="156" t="s">
        <v>796</v>
      </c>
      <c r="D4" s="180" t="s">
        <v>797</v>
      </c>
      <c r="E4" s="156" t="s">
        <v>795</v>
      </c>
      <c r="F4" s="156" t="s">
        <v>796</v>
      </c>
      <c r="G4" s="180" t="s">
        <v>797</v>
      </c>
      <c r="H4" s="156" t="s">
        <v>35</v>
      </c>
      <c r="I4" s="156" t="s">
        <v>7</v>
      </c>
    </row>
    <row r="5" spans="1:9" x14ac:dyDescent="0.25">
      <c r="A5" s="181" t="s">
        <v>778</v>
      </c>
      <c r="B5" s="182">
        <v>174238</v>
      </c>
      <c r="C5" s="299" t="s">
        <v>138</v>
      </c>
      <c r="D5" s="278">
        <v>27371</v>
      </c>
      <c r="E5" s="183">
        <f>B5/$H$5</f>
        <v>0.86423721163241718</v>
      </c>
      <c r="F5" s="300" t="s">
        <v>138</v>
      </c>
      <c r="G5" s="184">
        <f t="shared" ref="G5" si="0">D5/$H$5</f>
        <v>0.13576278836758279</v>
      </c>
      <c r="H5" s="204">
        <f>SUM(B5:D5)</f>
        <v>201609</v>
      </c>
      <c r="I5" s="185">
        <v>148.53395573355257</v>
      </c>
    </row>
    <row r="6" spans="1:9" x14ac:dyDescent="0.25">
      <c r="A6" s="43" t="s">
        <v>798</v>
      </c>
      <c r="B6" s="101">
        <v>9974</v>
      </c>
      <c r="C6" s="101">
        <v>1094</v>
      </c>
      <c r="D6" s="59">
        <v>7272</v>
      </c>
      <c r="E6" s="132">
        <f>B6/$H$6</f>
        <v>0.54383860414394769</v>
      </c>
      <c r="F6" s="132">
        <f t="shared" ref="F6:G6" si="1">C6/$H$6</f>
        <v>5.9651035986913847E-2</v>
      </c>
      <c r="G6" s="132">
        <f t="shared" si="1"/>
        <v>0.39651035986913852</v>
      </c>
      <c r="H6" s="146">
        <f t="shared" ref="H6:H69" si="2">SUM(B6:D6)</f>
        <v>18340</v>
      </c>
      <c r="I6" s="127">
        <v>179.40290331416051</v>
      </c>
    </row>
    <row r="7" spans="1:9" x14ac:dyDescent="0.25">
      <c r="A7" s="43" t="s">
        <v>799</v>
      </c>
      <c r="B7" s="101">
        <v>11054</v>
      </c>
      <c r="C7" s="101">
        <v>1346</v>
      </c>
      <c r="D7" s="59">
        <v>6020</v>
      </c>
      <c r="E7" s="132">
        <f>B7/$H$7</f>
        <v>0.60010857763300762</v>
      </c>
      <c r="F7" s="132">
        <f t="shared" ref="F7:G7" si="3">C7/$H$7</f>
        <v>7.3072747014115091E-2</v>
      </c>
      <c r="G7" s="132">
        <f t="shared" si="3"/>
        <v>0.32681867535287729</v>
      </c>
      <c r="H7" s="143">
        <f t="shared" si="2"/>
        <v>18420</v>
      </c>
      <c r="I7" s="127">
        <v>183.25258413999623</v>
      </c>
    </row>
    <row r="8" spans="1:9" x14ac:dyDescent="0.25">
      <c r="A8" s="43" t="s">
        <v>800</v>
      </c>
      <c r="B8" s="101">
        <v>20343</v>
      </c>
      <c r="C8" s="101">
        <v>1586</v>
      </c>
      <c r="D8" s="59">
        <v>9539</v>
      </c>
      <c r="E8" s="132">
        <f>B8/$H$8</f>
        <v>0.64646625143002412</v>
      </c>
      <c r="F8" s="132">
        <f t="shared" ref="F8:G8" si="4">C8/$H$8</f>
        <v>5.0400406762425319E-2</v>
      </c>
      <c r="G8" s="132">
        <f t="shared" si="4"/>
        <v>0.30313334180755053</v>
      </c>
      <c r="H8" s="143">
        <f t="shared" si="2"/>
        <v>31468</v>
      </c>
      <c r="I8" s="127">
        <v>186.52346065391089</v>
      </c>
    </row>
    <row r="9" spans="1:9" x14ac:dyDescent="0.25">
      <c r="A9" s="43" t="s">
        <v>801</v>
      </c>
      <c r="B9" s="101">
        <v>12991</v>
      </c>
      <c r="C9" s="101">
        <v>1740</v>
      </c>
      <c r="D9" s="59">
        <v>5052</v>
      </c>
      <c r="E9" s="132">
        <f>B9/$H$9</f>
        <v>0.65667492291361274</v>
      </c>
      <c r="F9" s="132">
        <f t="shared" ref="F9:G9" si="5">C9/$H$9</f>
        <v>8.7954304200576247E-2</v>
      </c>
      <c r="G9" s="132">
        <f t="shared" si="5"/>
        <v>0.25537077288581106</v>
      </c>
      <c r="H9" s="143">
        <f t="shared" si="2"/>
        <v>19783</v>
      </c>
      <c r="I9" s="127">
        <v>184.42592385427153</v>
      </c>
    </row>
    <row r="10" spans="1:9" x14ac:dyDescent="0.25">
      <c r="A10" s="43" t="s">
        <v>802</v>
      </c>
      <c r="B10" s="101">
        <v>3262</v>
      </c>
      <c r="C10" s="101">
        <v>6864</v>
      </c>
      <c r="D10" s="59">
        <v>4513</v>
      </c>
      <c r="E10" s="132">
        <f>B10/$H$10</f>
        <v>0.22282942823963386</v>
      </c>
      <c r="F10" s="132">
        <f t="shared" ref="F10:G10" si="6">C10/$H$10</f>
        <v>0.46888448664526267</v>
      </c>
      <c r="G10" s="132">
        <f t="shared" si="6"/>
        <v>0.30828608511510347</v>
      </c>
      <c r="H10" s="143">
        <f t="shared" si="2"/>
        <v>14639</v>
      </c>
      <c r="I10" s="127">
        <v>187.50640434470745</v>
      </c>
    </row>
    <row r="11" spans="1:9" x14ac:dyDescent="0.25">
      <c r="A11" s="43" t="s">
        <v>803</v>
      </c>
      <c r="B11" s="101">
        <v>8825</v>
      </c>
      <c r="C11" s="101">
        <v>3079</v>
      </c>
      <c r="D11" s="59">
        <v>8884</v>
      </c>
      <c r="E11" s="132">
        <f>B11/$H$11</f>
        <v>0.42452376370983258</v>
      </c>
      <c r="F11" s="132">
        <f t="shared" ref="F11:G11" si="7">C11/$H$11</f>
        <v>0.14811429670964019</v>
      </c>
      <c r="G11" s="132">
        <f t="shared" si="7"/>
        <v>0.42736193958052721</v>
      </c>
      <c r="H11" s="143">
        <f t="shared" si="2"/>
        <v>20788</v>
      </c>
      <c r="I11" s="127">
        <v>183.80194518125552</v>
      </c>
    </row>
    <row r="12" spans="1:9" x14ac:dyDescent="0.25">
      <c r="A12" s="43" t="s">
        <v>804</v>
      </c>
      <c r="B12" s="101">
        <v>16300</v>
      </c>
      <c r="C12" s="101">
        <v>814</v>
      </c>
      <c r="D12" s="59">
        <v>5849</v>
      </c>
      <c r="E12" s="132">
        <f>B12/$H$12</f>
        <v>0.70983756477812132</v>
      </c>
      <c r="F12" s="132">
        <f t="shared" ref="F12:G12" si="8">C12/$H$12</f>
        <v>3.5448329922048515E-2</v>
      </c>
      <c r="G12" s="132">
        <f t="shared" si="8"/>
        <v>0.25471410529983018</v>
      </c>
      <c r="H12" s="143">
        <f t="shared" si="2"/>
        <v>22963</v>
      </c>
      <c r="I12" s="127">
        <v>171.52439570946248</v>
      </c>
    </row>
    <row r="13" spans="1:9" x14ac:dyDescent="0.25">
      <c r="A13" s="43" t="s">
        <v>805</v>
      </c>
      <c r="B13" s="101">
        <v>8079</v>
      </c>
      <c r="C13" s="101">
        <v>5912</v>
      </c>
      <c r="D13" s="59">
        <v>5784</v>
      </c>
      <c r="E13" s="132">
        <f>B13/$H$13</f>
        <v>0.40854614412136536</v>
      </c>
      <c r="F13" s="132">
        <f t="shared" ref="F13:G13" si="9">C13/$H$13</f>
        <v>0.29896333754740834</v>
      </c>
      <c r="G13" s="132">
        <f t="shared" si="9"/>
        <v>0.2924905183312263</v>
      </c>
      <c r="H13" s="143">
        <f t="shared" si="2"/>
        <v>19775</v>
      </c>
      <c r="I13" s="127">
        <v>187.50651887391786</v>
      </c>
    </row>
    <row r="14" spans="1:9" x14ac:dyDescent="0.25">
      <c r="A14" s="43" t="s">
        <v>806</v>
      </c>
      <c r="B14" s="101">
        <v>3067</v>
      </c>
      <c r="C14" s="101">
        <v>5101</v>
      </c>
      <c r="D14" s="59">
        <v>19117</v>
      </c>
      <c r="E14" s="132">
        <f>B14/$H$14</f>
        <v>0.11240608392889866</v>
      </c>
      <c r="F14" s="132">
        <f t="shared" ref="F14:G14" si="10">C14/$H$14</f>
        <v>0.18695253802455561</v>
      </c>
      <c r="G14" s="132">
        <f t="shared" si="10"/>
        <v>0.70064137804654569</v>
      </c>
      <c r="H14" s="143">
        <f t="shared" si="2"/>
        <v>27285</v>
      </c>
      <c r="I14" s="127">
        <v>137.58622776231394</v>
      </c>
    </row>
    <row r="15" spans="1:9" x14ac:dyDescent="0.25">
      <c r="A15" s="205" t="s">
        <v>807</v>
      </c>
      <c r="B15" s="203">
        <v>170</v>
      </c>
      <c r="C15" s="101">
        <v>3984</v>
      </c>
      <c r="D15" s="59">
        <v>17896</v>
      </c>
      <c r="E15" s="132">
        <f>B15/$H$15</f>
        <v>7.7097505668934242E-3</v>
      </c>
      <c r="F15" s="132">
        <f t="shared" ref="F15:G15" si="11">C15/$H$15</f>
        <v>0.18068027210884355</v>
      </c>
      <c r="G15" s="132">
        <f t="shared" si="11"/>
        <v>0.81160997732426299</v>
      </c>
      <c r="H15" s="143">
        <f t="shared" si="2"/>
        <v>22050</v>
      </c>
      <c r="I15" s="127">
        <v>139.34970139349701</v>
      </c>
    </row>
    <row r="16" spans="1:9" x14ac:dyDescent="0.25">
      <c r="A16" s="43" t="s">
        <v>808</v>
      </c>
      <c r="B16" s="101">
        <v>13353</v>
      </c>
      <c r="C16" s="101">
        <v>2014</v>
      </c>
      <c r="D16" s="59">
        <v>5886</v>
      </c>
      <c r="E16" s="132">
        <f>B16/$H$16</f>
        <v>0.62828777113819223</v>
      </c>
      <c r="F16" s="132">
        <f t="shared" ref="F16:G16" si="12">C16/$H$16</f>
        <v>9.4763092269326679E-2</v>
      </c>
      <c r="G16" s="132">
        <f t="shared" si="12"/>
        <v>0.27694913659248105</v>
      </c>
      <c r="H16" s="143">
        <f t="shared" si="2"/>
        <v>21253</v>
      </c>
      <c r="I16" s="127">
        <v>180.79350766456267</v>
      </c>
    </row>
    <row r="17" spans="1:9" x14ac:dyDescent="0.25">
      <c r="A17" s="43" t="s">
        <v>809</v>
      </c>
      <c r="B17" s="101">
        <v>4817</v>
      </c>
      <c r="C17" s="101">
        <v>2591</v>
      </c>
      <c r="D17" s="59">
        <v>3309</v>
      </c>
      <c r="E17" s="132">
        <f>B17/$H$17</f>
        <v>0.44947280022394326</v>
      </c>
      <c r="F17" s="132">
        <f t="shared" ref="F17:G17" si="13">C17/$H$17</f>
        <v>0.24176541942707847</v>
      </c>
      <c r="G17" s="132">
        <f t="shared" si="13"/>
        <v>0.30876178034897828</v>
      </c>
      <c r="H17" s="143">
        <f t="shared" si="2"/>
        <v>10717</v>
      </c>
      <c r="I17" s="127">
        <v>191.17699525491454</v>
      </c>
    </row>
    <row r="18" spans="1:9" x14ac:dyDescent="0.25">
      <c r="A18" s="187" t="s">
        <v>779</v>
      </c>
      <c r="B18" s="101">
        <f>SUM(B6:B17)</f>
        <v>112235</v>
      </c>
      <c r="C18" s="101">
        <f>SUM(C6:C17)</f>
        <v>36125</v>
      </c>
      <c r="D18" s="188">
        <f>SUM(D6:D17)</f>
        <v>99121</v>
      </c>
      <c r="E18" s="132">
        <f>B18/$H$18</f>
        <v>0.45350956235024104</v>
      </c>
      <c r="F18" s="132">
        <f t="shared" ref="F18:G18" si="14">C18/$H$18</f>
        <v>0.14597080179892596</v>
      </c>
      <c r="G18" s="132">
        <f t="shared" si="14"/>
        <v>0.400519635850833</v>
      </c>
      <c r="H18" s="195">
        <f t="shared" si="2"/>
        <v>247481</v>
      </c>
      <c r="I18" s="134">
        <v>171.93451952943988</v>
      </c>
    </row>
    <row r="19" spans="1:9" x14ac:dyDescent="0.25">
      <c r="A19" s="43" t="s">
        <v>810</v>
      </c>
      <c r="B19" s="82">
        <v>27764</v>
      </c>
      <c r="C19" s="82">
        <v>2946</v>
      </c>
      <c r="D19" s="83">
        <v>2515</v>
      </c>
      <c r="E19" s="192">
        <f>B19/$H$19</f>
        <v>0.83563581640331075</v>
      </c>
      <c r="F19" s="192">
        <f t="shared" ref="F19:G19" si="15">C19/$H$19</f>
        <v>8.866817155756207E-2</v>
      </c>
      <c r="G19" s="192">
        <f t="shared" si="15"/>
        <v>7.5696012039127167E-2</v>
      </c>
      <c r="H19" s="146">
        <f t="shared" si="2"/>
        <v>33225</v>
      </c>
      <c r="I19" s="77">
        <v>165.77190584055961</v>
      </c>
    </row>
    <row r="20" spans="1:9" x14ac:dyDescent="0.25">
      <c r="A20" s="43" t="s">
        <v>811</v>
      </c>
      <c r="B20" s="69">
        <v>6421</v>
      </c>
      <c r="C20" s="69">
        <v>4571</v>
      </c>
      <c r="D20" s="59">
        <v>792</v>
      </c>
      <c r="E20" s="194">
        <f>B20/$H$20</f>
        <v>0.54489137813985067</v>
      </c>
      <c r="F20" s="194">
        <f t="shared" ref="F20:G20" si="16">C20/$H$20</f>
        <v>0.38789884589273593</v>
      </c>
      <c r="G20" s="194">
        <f t="shared" si="16"/>
        <v>6.720977596741344E-2</v>
      </c>
      <c r="H20" s="143">
        <f t="shared" si="2"/>
        <v>11784</v>
      </c>
      <c r="I20" s="77">
        <v>189.94809632805701</v>
      </c>
    </row>
    <row r="21" spans="1:9" x14ac:dyDescent="0.25">
      <c r="A21" s="43" t="s">
        <v>812</v>
      </c>
      <c r="B21" s="101">
        <v>10298</v>
      </c>
      <c r="C21" s="101">
        <v>3799</v>
      </c>
      <c r="D21" s="59">
        <v>3176</v>
      </c>
      <c r="E21" s="132">
        <f>B21/$H$21</f>
        <v>0.59619058646442424</v>
      </c>
      <c r="F21" s="132">
        <f t="shared" ref="F21:G21" si="17">C21/$H$21</f>
        <v>0.21993863254790713</v>
      </c>
      <c r="G21" s="132">
        <f t="shared" si="17"/>
        <v>0.18387078098766862</v>
      </c>
      <c r="H21" s="143">
        <f t="shared" si="2"/>
        <v>17273</v>
      </c>
      <c r="I21" s="77">
        <v>191.07089523345979</v>
      </c>
    </row>
    <row r="22" spans="1:9" x14ac:dyDescent="0.25">
      <c r="A22" s="43" t="s">
        <v>813</v>
      </c>
      <c r="B22" s="101">
        <v>9078</v>
      </c>
      <c r="C22" s="101">
        <v>3311</v>
      </c>
      <c r="D22" s="59">
        <v>2117</v>
      </c>
      <c r="E22" s="132">
        <f>B22/$H$22</f>
        <v>0.62581000965117883</v>
      </c>
      <c r="F22" s="132">
        <f t="shared" ref="F22:G22" si="18">C22/$H$22</f>
        <v>0.22825037915345375</v>
      </c>
      <c r="G22" s="132">
        <f t="shared" si="18"/>
        <v>0.14593961119536744</v>
      </c>
      <c r="H22" s="143">
        <f t="shared" si="2"/>
        <v>14506</v>
      </c>
      <c r="I22" s="77">
        <v>200.01378834884522</v>
      </c>
    </row>
    <row r="23" spans="1:9" x14ac:dyDescent="0.25">
      <c r="A23" s="43" t="s">
        <v>814</v>
      </c>
      <c r="B23" s="101">
        <v>4445</v>
      </c>
      <c r="C23" s="101">
        <v>4272</v>
      </c>
      <c r="D23" s="59">
        <v>965</v>
      </c>
      <c r="E23" s="132">
        <f>B23/$H$23</f>
        <v>0.45909935963643878</v>
      </c>
      <c r="F23" s="132">
        <f t="shared" ref="F23:G23" si="19">C23/$H$23</f>
        <v>0.44123115058872137</v>
      </c>
      <c r="G23" s="132">
        <f t="shared" si="19"/>
        <v>9.9669489774839914E-2</v>
      </c>
      <c r="H23" s="143">
        <f t="shared" si="2"/>
        <v>9682</v>
      </c>
      <c r="I23" s="77">
        <v>188.20464971619623</v>
      </c>
    </row>
    <row r="24" spans="1:9" x14ac:dyDescent="0.25">
      <c r="A24" s="43" t="s">
        <v>815</v>
      </c>
      <c r="B24" s="101">
        <v>8082</v>
      </c>
      <c r="C24" s="101">
        <v>4210</v>
      </c>
      <c r="D24" s="59">
        <v>1938</v>
      </c>
      <c r="E24" s="132">
        <f>B24/$H$24</f>
        <v>0.56795502459592406</v>
      </c>
      <c r="F24" s="132">
        <f t="shared" ref="F24:G24" si="20">C24/$H$24</f>
        <v>0.29585382993675335</v>
      </c>
      <c r="G24" s="132">
        <f t="shared" si="20"/>
        <v>0.13619114546732256</v>
      </c>
      <c r="H24" s="143">
        <f t="shared" si="2"/>
        <v>14230</v>
      </c>
      <c r="I24" s="77">
        <v>198.82354584957596</v>
      </c>
    </row>
    <row r="25" spans="1:9" x14ac:dyDescent="0.25">
      <c r="A25" s="43" t="s">
        <v>816</v>
      </c>
      <c r="B25" s="101">
        <v>15078</v>
      </c>
      <c r="C25" s="101">
        <v>3621</v>
      </c>
      <c r="D25" s="59">
        <v>3151</v>
      </c>
      <c r="E25" s="132">
        <f>B25/$H$25</f>
        <v>0.69006864988558347</v>
      </c>
      <c r="F25" s="132">
        <f t="shared" ref="F25:G25" si="21">C25/$H$25</f>
        <v>0.16572082379862701</v>
      </c>
      <c r="G25" s="132">
        <f t="shared" si="21"/>
        <v>0.14421052631578948</v>
      </c>
      <c r="H25" s="143">
        <f t="shared" si="2"/>
        <v>21850</v>
      </c>
      <c r="I25" s="77">
        <v>210.30241198098133</v>
      </c>
    </row>
    <row r="26" spans="1:9" x14ac:dyDescent="0.25">
      <c r="A26" s="187" t="s">
        <v>780</v>
      </c>
      <c r="B26" s="133">
        <f>SUM(B19:B25)</f>
        <v>81166</v>
      </c>
      <c r="C26" s="133">
        <f>SUM(C19:C25)</f>
        <v>26730</v>
      </c>
      <c r="D26" s="188">
        <f>SUM(D19:D25)</f>
        <v>14654</v>
      </c>
      <c r="E26" s="177">
        <f>B26/$H$26</f>
        <v>0.66230926152590774</v>
      </c>
      <c r="F26" s="177">
        <f t="shared" ref="F26:G26" si="22">C26/$H$26</f>
        <v>0.21811505507955936</v>
      </c>
      <c r="G26" s="177">
        <f t="shared" si="22"/>
        <v>0.11957568339453284</v>
      </c>
      <c r="H26" s="195">
        <f t="shared" si="2"/>
        <v>122550</v>
      </c>
      <c r="I26" s="134">
        <v>187.87281370774011</v>
      </c>
    </row>
    <row r="27" spans="1:9" x14ac:dyDescent="0.25">
      <c r="A27" s="43" t="s">
        <v>817</v>
      </c>
      <c r="B27" s="101">
        <v>4676</v>
      </c>
      <c r="C27" s="101">
        <v>4526</v>
      </c>
      <c r="D27">
        <v>751</v>
      </c>
      <c r="E27" s="132">
        <f>B27/$H$27</f>
        <v>0.46980809806088619</v>
      </c>
      <c r="F27" s="132">
        <f t="shared" ref="F27:G27" si="23">C27/$H$27</f>
        <v>0.45473726514618706</v>
      </c>
      <c r="G27" s="132">
        <f t="shared" si="23"/>
        <v>7.5454636792926758E-2</v>
      </c>
      <c r="H27" s="146">
        <f t="shared" si="2"/>
        <v>9953</v>
      </c>
      <c r="I27" s="127">
        <v>178.38196286472149</v>
      </c>
    </row>
    <row r="28" spans="1:9" x14ac:dyDescent="0.25">
      <c r="A28" s="43" t="s">
        <v>818</v>
      </c>
      <c r="B28" s="101">
        <v>8844</v>
      </c>
      <c r="C28" s="101">
        <v>3573</v>
      </c>
      <c r="D28">
        <v>2876</v>
      </c>
      <c r="E28" s="132">
        <f>B28/$H$28</f>
        <v>0.57830379912378216</v>
      </c>
      <c r="F28" s="132">
        <f t="shared" ref="F28:G28" si="24">C28/$H$28</f>
        <v>0.23363630419146014</v>
      </c>
      <c r="G28" s="132">
        <f t="shared" si="24"/>
        <v>0.18805989668475773</v>
      </c>
      <c r="H28" s="143">
        <f t="shared" si="2"/>
        <v>15293</v>
      </c>
      <c r="I28" s="127">
        <v>176.07912219497314</v>
      </c>
    </row>
    <row r="29" spans="1:9" x14ac:dyDescent="0.25">
      <c r="A29" s="43" t="s">
        <v>819</v>
      </c>
      <c r="B29" s="101">
        <v>27809</v>
      </c>
      <c r="C29" s="101">
        <v>1542</v>
      </c>
      <c r="D29">
        <v>2829</v>
      </c>
      <c r="E29" s="132">
        <f>B29/$H$29</f>
        <v>0.86417029210689866</v>
      </c>
      <c r="F29" s="132">
        <f t="shared" ref="F29:G29" si="25">C29/$H$29</f>
        <v>4.7917961466749537E-2</v>
      </c>
      <c r="G29" s="132">
        <f t="shared" si="25"/>
        <v>8.7911746426351772E-2</v>
      </c>
      <c r="H29" s="143">
        <f t="shared" si="2"/>
        <v>32180</v>
      </c>
      <c r="I29" s="127">
        <v>159.68876074971342</v>
      </c>
    </row>
    <row r="30" spans="1:9" x14ac:dyDescent="0.25">
      <c r="A30" s="43" t="s">
        <v>820</v>
      </c>
      <c r="B30" s="101">
        <v>2010</v>
      </c>
      <c r="C30" s="101">
        <v>8839</v>
      </c>
      <c r="D30">
        <v>1095</v>
      </c>
      <c r="E30" s="132">
        <f>B30/$H$30</f>
        <v>0.16828533154722036</v>
      </c>
      <c r="F30" s="132">
        <f t="shared" ref="F30:G30" si="26">C30/$H$30</f>
        <v>0.74003683858004021</v>
      </c>
      <c r="G30" s="132">
        <f t="shared" si="26"/>
        <v>9.1677829872739452E-2</v>
      </c>
      <c r="H30" s="143">
        <f t="shared" si="2"/>
        <v>11944</v>
      </c>
      <c r="I30" s="127">
        <v>168.25141923396583</v>
      </c>
    </row>
    <row r="31" spans="1:9" ht="17.25" x14ac:dyDescent="0.25">
      <c r="A31" s="43" t="s">
        <v>821</v>
      </c>
      <c r="B31" s="101">
        <v>0</v>
      </c>
      <c r="C31" s="101">
        <v>11129</v>
      </c>
      <c r="D31">
        <v>1152</v>
      </c>
      <c r="E31" s="132">
        <f>B31/$H$31</f>
        <v>0</v>
      </c>
      <c r="F31" s="132">
        <f t="shared" ref="F31:G31" si="27">C31/$H$31</f>
        <v>0.90619656379773639</v>
      </c>
      <c r="G31" s="132">
        <f t="shared" si="27"/>
        <v>9.3803436202263654E-2</v>
      </c>
      <c r="H31" s="143">
        <f t="shared" si="2"/>
        <v>12281</v>
      </c>
      <c r="I31" s="127">
        <v>147.84095149815212</v>
      </c>
    </row>
    <row r="32" spans="1:9" x14ac:dyDescent="0.25">
      <c r="A32" s="43" t="s">
        <v>822</v>
      </c>
      <c r="B32" s="101">
        <v>3374</v>
      </c>
      <c r="C32" s="101">
        <v>3644</v>
      </c>
      <c r="D32">
        <v>2288</v>
      </c>
      <c r="E32" s="132">
        <f>B32/$H$32</f>
        <v>0.36256178809370299</v>
      </c>
      <c r="F32" s="132">
        <f t="shared" ref="F32:G32" si="28">C32/$H$32</f>
        <v>0.39157532774554049</v>
      </c>
      <c r="G32" s="132">
        <f t="shared" si="28"/>
        <v>0.2458628841607565</v>
      </c>
      <c r="H32" s="143">
        <f t="shared" si="2"/>
        <v>9306</v>
      </c>
      <c r="I32" s="127">
        <v>185.16455091726692</v>
      </c>
    </row>
    <row r="33" spans="1:9" x14ac:dyDescent="0.25">
      <c r="A33" s="43" t="s">
        <v>823</v>
      </c>
      <c r="B33" s="101">
        <v>373</v>
      </c>
      <c r="C33" s="101">
        <v>7210</v>
      </c>
      <c r="D33">
        <v>1085</v>
      </c>
      <c r="E33" s="132">
        <f>B33/$H$33</f>
        <v>4.3031841255191508E-2</v>
      </c>
      <c r="F33" s="132">
        <f t="shared" ref="F33:G33" si="29">C33/$H$33</f>
        <v>0.8317951084448546</v>
      </c>
      <c r="G33" s="132">
        <f t="shared" si="29"/>
        <v>0.12517305029995385</v>
      </c>
      <c r="H33" s="143">
        <f t="shared" si="2"/>
        <v>8668</v>
      </c>
      <c r="I33" s="127">
        <v>152.32137208730188</v>
      </c>
    </row>
    <row r="34" spans="1:9" x14ac:dyDescent="0.25">
      <c r="A34" s="187" t="s">
        <v>781</v>
      </c>
      <c r="B34" s="133">
        <f>SUM(B27:B33)</f>
        <v>47086</v>
      </c>
      <c r="C34" s="133">
        <f>SUM(C27:C33)</f>
        <v>40463</v>
      </c>
      <c r="D34" s="188">
        <f>SUM(D27:D33)</f>
        <v>12076</v>
      </c>
      <c r="E34" s="177">
        <f>B34/$H$34</f>
        <v>0.47263237139272268</v>
      </c>
      <c r="F34" s="177">
        <f t="shared" ref="F34:G34" si="30">C34/$H$34</f>
        <v>0.40615307402760353</v>
      </c>
      <c r="G34" s="177">
        <f t="shared" si="30"/>
        <v>0.12121455457967378</v>
      </c>
      <c r="H34" s="195">
        <f t="shared" si="2"/>
        <v>99625</v>
      </c>
      <c r="I34" s="134">
        <v>164.56388299735045</v>
      </c>
    </row>
    <row r="35" spans="1:9" x14ac:dyDescent="0.25">
      <c r="A35" s="43" t="s">
        <v>824</v>
      </c>
      <c r="B35" s="101">
        <v>7045</v>
      </c>
      <c r="C35" s="101">
        <v>3334</v>
      </c>
      <c r="D35" s="69">
        <v>3977</v>
      </c>
      <c r="E35" s="198">
        <f>B35/$H$35</f>
        <v>0.4907355809417665</v>
      </c>
      <c r="F35" s="192">
        <f t="shared" ref="F35:G35" si="31">C35/$H$35</f>
        <v>0.23223739203120647</v>
      </c>
      <c r="G35" s="193">
        <f t="shared" si="31"/>
        <v>0.27702702702702703</v>
      </c>
      <c r="H35" s="146">
        <f t="shared" si="2"/>
        <v>14356</v>
      </c>
      <c r="I35" s="127">
        <v>154.97214905652228</v>
      </c>
    </row>
    <row r="36" spans="1:9" x14ac:dyDescent="0.25">
      <c r="A36" s="43" t="s">
        <v>825</v>
      </c>
      <c r="B36" s="101">
        <v>14983</v>
      </c>
      <c r="C36" s="101">
        <v>1650</v>
      </c>
      <c r="D36" s="69">
        <v>4896</v>
      </c>
      <c r="E36" s="190">
        <f>B36/$H$36</f>
        <v>0.69594500441265272</v>
      </c>
      <c r="F36" s="194">
        <f t="shared" ref="F36:G36" si="32">C36/$H$36</f>
        <v>7.6640810070137955E-2</v>
      </c>
      <c r="G36" s="186">
        <f t="shared" si="32"/>
        <v>0.22741418551720935</v>
      </c>
      <c r="H36" s="143">
        <f t="shared" si="2"/>
        <v>21529</v>
      </c>
      <c r="I36" s="127">
        <v>187.21683551458759</v>
      </c>
    </row>
    <row r="37" spans="1:9" x14ac:dyDescent="0.25">
      <c r="A37" s="43" t="s">
        <v>826</v>
      </c>
      <c r="B37" s="101">
        <v>8367</v>
      </c>
      <c r="C37" s="101">
        <v>4095</v>
      </c>
      <c r="D37" s="69">
        <v>3335</v>
      </c>
      <c r="E37" s="190">
        <f>B37/$H$37</f>
        <v>0.52965752991074255</v>
      </c>
      <c r="F37" s="194">
        <f t="shared" ref="F37:G37" si="33">C37/$H$37</f>
        <v>0.25922643539912643</v>
      </c>
      <c r="G37" s="186">
        <f t="shared" si="33"/>
        <v>0.21111603469013104</v>
      </c>
      <c r="H37" s="143">
        <f t="shared" si="2"/>
        <v>15797</v>
      </c>
      <c r="I37" s="127">
        <v>183.76297054580988</v>
      </c>
    </row>
    <row r="38" spans="1:9" x14ac:dyDescent="0.25">
      <c r="A38" s="187" t="s">
        <v>782</v>
      </c>
      <c r="B38" s="133">
        <f>SUM(B35:B37)</f>
        <v>30395</v>
      </c>
      <c r="C38" s="133">
        <f>SUM(C35:C37)</f>
        <v>9079</v>
      </c>
      <c r="D38" s="133">
        <f>SUM(D35:D37)</f>
        <v>12208</v>
      </c>
      <c r="E38" s="199">
        <f>B38/$H$38</f>
        <v>0.58811578499284078</v>
      </c>
      <c r="F38" s="177">
        <f t="shared" ref="F38:G38" si="34">C38/$H$38</f>
        <v>0.17567044619016292</v>
      </c>
      <c r="G38" s="189">
        <f t="shared" si="34"/>
        <v>0.23621376881699624</v>
      </c>
      <c r="H38" s="195">
        <f t="shared" si="2"/>
        <v>51682</v>
      </c>
      <c r="I38" s="134">
        <v>176.03160816771401</v>
      </c>
    </row>
    <row r="39" spans="1:9" x14ac:dyDescent="0.25">
      <c r="A39" s="43" t="s">
        <v>827</v>
      </c>
      <c r="B39" s="101">
        <v>11984</v>
      </c>
      <c r="C39" s="101">
        <v>7693</v>
      </c>
      <c r="D39" s="69">
        <v>5657</v>
      </c>
      <c r="E39" s="198">
        <f>B39/$H$39</f>
        <v>0.47304018315307494</v>
      </c>
      <c r="F39" s="192">
        <f t="shared" ref="F39:G39" si="35">C39/$H$39</f>
        <v>0.30366306149838163</v>
      </c>
      <c r="G39" s="193">
        <f t="shared" si="35"/>
        <v>0.22329675534854346</v>
      </c>
      <c r="H39" s="146">
        <f t="shared" si="2"/>
        <v>25334</v>
      </c>
      <c r="I39" s="127">
        <v>199.05868671868248</v>
      </c>
    </row>
    <row r="40" spans="1:9" x14ac:dyDescent="0.25">
      <c r="A40" s="43" t="s">
        <v>828</v>
      </c>
      <c r="B40" s="101">
        <v>16825</v>
      </c>
      <c r="C40" s="101">
        <v>4351</v>
      </c>
      <c r="D40" s="69">
        <v>5018</v>
      </c>
      <c r="E40" s="190">
        <f>B40/$H$40</f>
        <v>0.64232266931358328</v>
      </c>
      <c r="F40" s="194">
        <f t="shared" ref="F40:G40" si="36">C40/$H$40</f>
        <v>0.16610674200198519</v>
      </c>
      <c r="G40" s="186">
        <f t="shared" si="36"/>
        <v>0.19157058868443155</v>
      </c>
      <c r="H40" s="143">
        <f t="shared" si="2"/>
        <v>26194</v>
      </c>
      <c r="I40" s="127">
        <v>211.18232756883137</v>
      </c>
    </row>
    <row r="41" spans="1:9" x14ac:dyDescent="0.25">
      <c r="A41" s="43" t="s">
        <v>829</v>
      </c>
      <c r="B41" s="101">
        <v>16164</v>
      </c>
      <c r="C41" s="101">
        <v>3253</v>
      </c>
      <c r="D41" s="69">
        <v>5235</v>
      </c>
      <c r="E41" s="190">
        <f>B41/$H$41</f>
        <v>0.65568716534155447</v>
      </c>
      <c r="F41" s="194">
        <f t="shared" ref="F41:G41" si="37">C41/$H$41</f>
        <v>0.13195683920168749</v>
      </c>
      <c r="G41" s="186">
        <f t="shared" si="37"/>
        <v>0.21235599545675807</v>
      </c>
      <c r="H41" s="143">
        <f t="shared" si="2"/>
        <v>24652</v>
      </c>
      <c r="I41" s="127">
        <v>206.54004373434319</v>
      </c>
    </row>
    <row r="42" spans="1:9" x14ac:dyDescent="0.25">
      <c r="A42" s="43" t="s">
        <v>830</v>
      </c>
      <c r="B42" s="101">
        <v>6068</v>
      </c>
      <c r="C42" s="101">
        <v>5796</v>
      </c>
      <c r="D42" s="69">
        <v>6275</v>
      </c>
      <c r="E42" s="190">
        <f>B42/$H$42</f>
        <v>0.33452781299961409</v>
      </c>
      <c r="F42" s="194">
        <f t="shared" ref="F42:G42" si="38">C42/$H$42</f>
        <v>0.31953249903522796</v>
      </c>
      <c r="G42" s="186">
        <f t="shared" si="38"/>
        <v>0.34593968796515795</v>
      </c>
      <c r="H42" s="143">
        <f t="shared" si="2"/>
        <v>18139</v>
      </c>
      <c r="I42" s="127">
        <v>208.3984375</v>
      </c>
    </row>
    <row r="43" spans="1:9" x14ac:dyDescent="0.25">
      <c r="A43" s="43" t="s">
        <v>831</v>
      </c>
      <c r="B43" s="101">
        <v>14758</v>
      </c>
      <c r="C43" s="101">
        <v>4096</v>
      </c>
      <c r="D43" s="69">
        <v>3363</v>
      </c>
      <c r="E43" s="190">
        <f>B43/$H$43</f>
        <v>0.66426610253409546</v>
      </c>
      <c r="F43" s="194">
        <f t="shared" ref="F43:G43" si="39">C43/$H$43</f>
        <v>0.18436332538146463</v>
      </c>
      <c r="G43" s="186">
        <f t="shared" si="39"/>
        <v>0.15137057208443985</v>
      </c>
      <c r="H43" s="143">
        <f t="shared" si="2"/>
        <v>22217</v>
      </c>
      <c r="I43" s="127">
        <v>205.49224906581821</v>
      </c>
    </row>
    <row r="44" spans="1:9" x14ac:dyDescent="0.25">
      <c r="A44" s="43" t="s">
        <v>832</v>
      </c>
      <c r="B44" s="101">
        <v>16161</v>
      </c>
      <c r="C44" s="101">
        <v>6475</v>
      </c>
      <c r="D44" s="69">
        <v>3424</v>
      </c>
      <c r="E44" s="190">
        <f>B44/$H$44</f>
        <v>0.6201458173445894</v>
      </c>
      <c r="F44" s="194">
        <f t="shared" ref="F44:G44" si="40">C44/$H$44</f>
        <v>0.24846508058326938</v>
      </c>
      <c r="G44" s="186">
        <f t="shared" si="40"/>
        <v>0.13138910207214122</v>
      </c>
      <c r="H44" s="143">
        <f t="shared" si="2"/>
        <v>26060</v>
      </c>
      <c r="I44" s="127">
        <v>204.10241147860683</v>
      </c>
    </row>
    <row r="45" spans="1:9" x14ac:dyDescent="0.25">
      <c r="A45" s="43" t="s">
        <v>833</v>
      </c>
      <c r="B45" s="101">
        <v>18493</v>
      </c>
      <c r="C45" s="101">
        <v>2330</v>
      </c>
      <c r="D45" s="69">
        <v>2763</v>
      </c>
      <c r="E45" s="190">
        <f>B45/$H$45</f>
        <v>0.78406681929958455</v>
      </c>
      <c r="F45" s="194">
        <f t="shared" ref="F45:G45" si="41">C45/$H$45</f>
        <v>9.8787416263885361E-2</v>
      </c>
      <c r="G45" s="186">
        <f t="shared" si="41"/>
        <v>0.11714576443653014</v>
      </c>
      <c r="H45" s="143">
        <f t="shared" si="2"/>
        <v>23586</v>
      </c>
      <c r="I45" s="127">
        <v>198.47019917703784</v>
      </c>
    </row>
    <row r="46" spans="1:9" x14ac:dyDescent="0.25">
      <c r="A46" s="187" t="s">
        <v>783</v>
      </c>
      <c r="B46" s="133">
        <f>SUM(B39:B45)</f>
        <v>100453</v>
      </c>
      <c r="C46" s="133">
        <f>SUM(C39:C45)</f>
        <v>33994</v>
      </c>
      <c r="D46" s="133">
        <f>SUM(D39:D45)</f>
        <v>31735</v>
      </c>
      <c r="E46" s="199">
        <f>B46/$H$46</f>
        <v>0.60447581567197406</v>
      </c>
      <c r="F46" s="177">
        <f t="shared" ref="F46:G46" si="42">C46/$H$46</f>
        <v>0.20455885715661143</v>
      </c>
      <c r="G46" s="189">
        <f t="shared" si="42"/>
        <v>0.19096532717141448</v>
      </c>
      <c r="H46" s="195">
        <f t="shared" si="2"/>
        <v>166182</v>
      </c>
      <c r="I46" s="134">
        <v>204.57273274515381</v>
      </c>
    </row>
    <row r="47" spans="1:9" x14ac:dyDescent="0.25">
      <c r="A47" s="43" t="s">
        <v>834</v>
      </c>
      <c r="B47" s="101">
        <v>11778</v>
      </c>
      <c r="C47" s="101">
        <v>2646</v>
      </c>
      <c r="D47" s="69">
        <v>4792</v>
      </c>
      <c r="E47" s="198">
        <f>B47/$H$47</f>
        <v>0.61292672772689427</v>
      </c>
      <c r="F47" s="192">
        <f t="shared" ref="F47:G47" si="43">C47/$H$47</f>
        <v>0.1376977518734388</v>
      </c>
      <c r="G47" s="193">
        <f t="shared" si="43"/>
        <v>0.24937552039966696</v>
      </c>
      <c r="H47" s="146">
        <f t="shared" si="2"/>
        <v>19216</v>
      </c>
      <c r="I47" s="89">
        <v>185.94209629973679</v>
      </c>
    </row>
    <row r="48" spans="1:9" x14ac:dyDescent="0.25">
      <c r="A48" s="43" t="s">
        <v>835</v>
      </c>
      <c r="B48" s="101">
        <v>11977</v>
      </c>
      <c r="C48" s="101">
        <v>3564</v>
      </c>
      <c r="D48" s="69">
        <v>2386</v>
      </c>
      <c r="E48" s="190">
        <f>B48/$H$48</f>
        <v>0.66809839906286606</v>
      </c>
      <c r="F48" s="194">
        <f t="shared" ref="F48:G48" si="44">C48/$H$48</f>
        <v>0.19880626987225972</v>
      </c>
      <c r="G48" s="186">
        <f t="shared" si="44"/>
        <v>0.1330953310648742</v>
      </c>
      <c r="H48" s="143">
        <f t="shared" si="2"/>
        <v>17927</v>
      </c>
      <c r="I48" s="77">
        <v>192.95432040297931</v>
      </c>
    </row>
    <row r="49" spans="1:9" x14ac:dyDescent="0.25">
      <c r="A49" s="43" t="s">
        <v>836</v>
      </c>
      <c r="B49" s="101">
        <v>19780</v>
      </c>
      <c r="C49" s="101">
        <v>4230</v>
      </c>
      <c r="D49" s="69">
        <v>4430</v>
      </c>
      <c r="E49" s="190">
        <f>B49/$H$49</f>
        <v>0.69549929676511957</v>
      </c>
      <c r="F49" s="194">
        <f t="shared" ref="F49:G49" si="45">C49/$H$49</f>
        <v>0.14873417721518986</v>
      </c>
      <c r="G49" s="186">
        <f t="shared" si="45"/>
        <v>0.15576652601969057</v>
      </c>
      <c r="H49" s="143">
        <f t="shared" si="2"/>
        <v>28440</v>
      </c>
      <c r="I49" s="77">
        <v>158.06937489231385</v>
      </c>
    </row>
    <row r="50" spans="1:9" x14ac:dyDescent="0.25">
      <c r="A50" s="43" t="s">
        <v>837</v>
      </c>
      <c r="B50" s="101">
        <v>7675</v>
      </c>
      <c r="C50" s="101">
        <v>2671</v>
      </c>
      <c r="D50" s="69">
        <v>3733</v>
      </c>
      <c r="E50" s="190">
        <f>B50/$H$50</f>
        <v>0.54513814901626534</v>
      </c>
      <c r="F50" s="194">
        <f t="shared" ref="F50:G50" si="46">C50/$H$50</f>
        <v>0.18971517863484622</v>
      </c>
      <c r="G50" s="186">
        <f t="shared" si="46"/>
        <v>0.26514667234888839</v>
      </c>
      <c r="H50" s="143">
        <f t="shared" si="2"/>
        <v>14079</v>
      </c>
      <c r="I50" s="77">
        <v>192.85244644129088</v>
      </c>
    </row>
    <row r="51" spans="1:9" x14ac:dyDescent="0.25">
      <c r="A51" s="187" t="s">
        <v>784</v>
      </c>
      <c r="B51" s="196">
        <f>SUM(B47:B50)</f>
        <v>51210</v>
      </c>
      <c r="C51" s="196">
        <f>SUM(C47:C50)</f>
        <v>13111</v>
      </c>
      <c r="D51" s="196">
        <f>SUM(D47:D50)</f>
        <v>15341</v>
      </c>
      <c r="E51" s="200">
        <f>B51/$H$51</f>
        <v>0.64284100323868343</v>
      </c>
      <c r="F51" s="201">
        <f t="shared" ref="F51:G51" si="47">C51/$H$51</f>
        <v>0.16458286259446159</v>
      </c>
      <c r="G51" s="202">
        <f t="shared" si="47"/>
        <v>0.19257613416685496</v>
      </c>
      <c r="H51" s="195">
        <f t="shared" si="2"/>
        <v>79662</v>
      </c>
      <c r="I51" s="134">
        <v>177.35102198019933</v>
      </c>
    </row>
    <row r="52" spans="1:9" x14ac:dyDescent="0.25">
      <c r="A52" s="43" t="s">
        <v>838</v>
      </c>
      <c r="B52" s="101">
        <v>19468</v>
      </c>
      <c r="C52" s="101">
        <v>3757</v>
      </c>
      <c r="D52" s="101">
        <v>3563</v>
      </c>
      <c r="E52" s="198">
        <f>B52/$H$52</f>
        <v>0.72674331790353885</v>
      </c>
      <c r="F52" s="192">
        <f t="shared" ref="F52:G52" si="48">C52/$H$52</f>
        <v>0.14024936538748695</v>
      </c>
      <c r="G52" s="193">
        <f t="shared" si="48"/>
        <v>0.13300731670897417</v>
      </c>
      <c r="H52" s="146">
        <f t="shared" si="2"/>
        <v>26788</v>
      </c>
      <c r="I52" s="127">
        <v>160.41775206750145</v>
      </c>
    </row>
    <row r="53" spans="1:9" x14ac:dyDescent="0.25">
      <c r="A53" s="43" t="s">
        <v>839</v>
      </c>
      <c r="B53" s="101">
        <v>7498</v>
      </c>
      <c r="C53" s="101">
        <v>3680</v>
      </c>
      <c r="D53" s="69">
        <v>3265</v>
      </c>
      <c r="E53" s="190">
        <f>B53/$H$53</f>
        <v>0.51914422211451916</v>
      </c>
      <c r="F53" s="194">
        <f t="shared" ref="F53:G53" si="49">C53/$H$53</f>
        <v>0.2547947102402548</v>
      </c>
      <c r="G53" s="186">
        <f t="shared" si="49"/>
        <v>0.22606106764522607</v>
      </c>
      <c r="H53" s="143">
        <f t="shared" si="2"/>
        <v>14443</v>
      </c>
      <c r="I53" s="127">
        <v>179.242473131624</v>
      </c>
    </row>
    <row r="54" spans="1:9" x14ac:dyDescent="0.25">
      <c r="A54" s="43" t="s">
        <v>840</v>
      </c>
      <c r="B54" s="101">
        <v>12372</v>
      </c>
      <c r="C54" s="101">
        <v>4629</v>
      </c>
      <c r="D54" s="69">
        <v>1914</v>
      </c>
      <c r="E54" s="190">
        <f>B54/$H$54</f>
        <v>0.65408406026962729</v>
      </c>
      <c r="F54" s="194">
        <f t="shared" ref="F54:G54" si="50">C54/$H$54</f>
        <v>0.24472640761300554</v>
      </c>
      <c r="G54" s="186">
        <f t="shared" si="50"/>
        <v>0.10118953211736717</v>
      </c>
      <c r="H54" s="143">
        <f t="shared" si="2"/>
        <v>18915</v>
      </c>
      <c r="I54" s="127">
        <v>171.45265676836897</v>
      </c>
    </row>
    <row r="55" spans="1:9" x14ac:dyDescent="0.25">
      <c r="A55" s="43" t="s">
        <v>841</v>
      </c>
      <c r="B55" s="101">
        <v>199</v>
      </c>
      <c r="C55" s="101">
        <v>10550</v>
      </c>
      <c r="D55" s="69">
        <v>2225</v>
      </c>
      <c r="E55" s="190">
        <f>B55/$H$55</f>
        <v>1.5338369045783876E-2</v>
      </c>
      <c r="F55" s="194">
        <f t="shared" ref="F55:G55" si="51">C55/$H$55</f>
        <v>0.81316479112070295</v>
      </c>
      <c r="G55" s="186">
        <f t="shared" si="51"/>
        <v>0.17149683983351319</v>
      </c>
      <c r="H55" s="143">
        <f t="shared" si="2"/>
        <v>12974</v>
      </c>
      <c r="I55" s="127">
        <v>161.79881774873419</v>
      </c>
    </row>
    <row r="56" spans="1:9" x14ac:dyDescent="0.25">
      <c r="A56" s="43" t="s">
        <v>842</v>
      </c>
      <c r="B56" s="101">
        <v>14440</v>
      </c>
      <c r="C56" s="101">
        <v>4287</v>
      </c>
      <c r="D56" s="69">
        <v>3927</v>
      </c>
      <c r="E56" s="190">
        <f>B56/$H$56</f>
        <v>0.63741502604396572</v>
      </c>
      <c r="F56" s="194">
        <f t="shared" ref="F56:G56" si="52">C56/$H$56</f>
        <v>0.1892381036461552</v>
      </c>
      <c r="G56" s="186">
        <f t="shared" si="52"/>
        <v>0.17334687030987905</v>
      </c>
      <c r="H56" s="143">
        <f t="shared" si="2"/>
        <v>22654</v>
      </c>
      <c r="I56" s="127">
        <v>193.30671035565567</v>
      </c>
    </row>
    <row r="57" spans="1:9" x14ac:dyDescent="0.25">
      <c r="A57" s="187" t="s">
        <v>785</v>
      </c>
      <c r="B57" s="133">
        <f>SUM(B52:B56)</f>
        <v>53977</v>
      </c>
      <c r="C57" s="133">
        <f>SUM(C52:C56)</f>
        <v>26903</v>
      </c>
      <c r="D57" s="133">
        <f>SUM(D52:D56)</f>
        <v>14894</v>
      </c>
      <c r="E57" s="199">
        <f>B57/$H$57</f>
        <v>0.56358719485455344</v>
      </c>
      <c r="F57" s="177">
        <f t="shared" ref="F57:G57" si="53">C57/$H$57</f>
        <v>0.28090087080000836</v>
      </c>
      <c r="G57" s="189">
        <f t="shared" si="53"/>
        <v>0.15551193434543822</v>
      </c>
      <c r="H57" s="195">
        <f t="shared" si="2"/>
        <v>95774</v>
      </c>
      <c r="I57" s="134">
        <v>172.48278755985859</v>
      </c>
    </row>
    <row r="58" spans="1:9" x14ac:dyDescent="0.25">
      <c r="A58" s="43" t="s">
        <v>843</v>
      </c>
      <c r="B58" s="101">
        <v>7639</v>
      </c>
      <c r="C58" s="101">
        <v>5189</v>
      </c>
      <c r="D58" s="69">
        <v>5046</v>
      </c>
      <c r="E58" s="198">
        <f>B58/$H$58</f>
        <v>0.42738055275819625</v>
      </c>
      <c r="F58" s="192">
        <f t="shared" ref="F58:G58" si="54">C58/$H$58</f>
        <v>0.29030994740964527</v>
      </c>
      <c r="G58" s="193">
        <f t="shared" si="54"/>
        <v>0.28230949983215842</v>
      </c>
      <c r="H58" s="146">
        <f t="shared" si="2"/>
        <v>17874</v>
      </c>
      <c r="I58" s="127">
        <v>167.99187954660803</v>
      </c>
    </row>
    <row r="59" spans="1:9" x14ac:dyDescent="0.25">
      <c r="A59" s="43" t="s">
        <v>844</v>
      </c>
      <c r="B59" s="101">
        <v>17734</v>
      </c>
      <c r="C59" s="101">
        <v>1921</v>
      </c>
      <c r="D59" s="69">
        <v>7073</v>
      </c>
      <c r="E59" s="190">
        <f>B59/$H$59</f>
        <v>0.66349895240945822</v>
      </c>
      <c r="F59" s="194">
        <f t="shared" ref="F59:G59" si="55">C59/$H$59</f>
        <v>7.1872193953906011E-2</v>
      </c>
      <c r="G59" s="186">
        <f t="shared" si="55"/>
        <v>0.26462885363663574</v>
      </c>
      <c r="H59" s="143">
        <f t="shared" si="2"/>
        <v>26728</v>
      </c>
      <c r="I59" s="127">
        <v>148.87182029331001</v>
      </c>
    </row>
    <row r="60" spans="1:9" x14ac:dyDescent="0.25">
      <c r="A60" s="43" t="s">
        <v>845</v>
      </c>
      <c r="B60" s="101">
        <v>12255</v>
      </c>
      <c r="C60" s="101">
        <v>3174</v>
      </c>
      <c r="D60" s="69">
        <v>5199</v>
      </c>
      <c r="E60" s="190">
        <f>B60/$H$60</f>
        <v>0.59409540430482843</v>
      </c>
      <c r="F60" s="194">
        <f t="shared" ref="F60:G60" si="56">C60/$H$60</f>
        <v>0.15386852821407795</v>
      </c>
      <c r="G60" s="186">
        <f t="shared" si="56"/>
        <v>0.25203606748109364</v>
      </c>
      <c r="H60" s="143">
        <f t="shared" si="2"/>
        <v>20628</v>
      </c>
      <c r="I60" s="127">
        <v>197.25367197062423</v>
      </c>
    </row>
    <row r="61" spans="1:9" x14ac:dyDescent="0.25">
      <c r="A61" s="43" t="s">
        <v>846</v>
      </c>
      <c r="B61" s="101">
        <v>14505</v>
      </c>
      <c r="C61" s="101">
        <v>5219</v>
      </c>
      <c r="D61" s="69">
        <v>5563</v>
      </c>
      <c r="E61" s="190">
        <f>B61/$H$61</f>
        <v>0.57361490093724044</v>
      </c>
      <c r="F61" s="194">
        <f t="shared" ref="F61:G61" si="57">C61/$H$61</f>
        <v>0.20639063550440939</v>
      </c>
      <c r="G61" s="186">
        <f t="shared" si="57"/>
        <v>0.21999446355835015</v>
      </c>
      <c r="H61" s="143">
        <f t="shared" si="2"/>
        <v>25287</v>
      </c>
      <c r="I61" s="127">
        <v>182.90777576853526</v>
      </c>
    </row>
    <row r="62" spans="1:9" x14ac:dyDescent="0.25">
      <c r="A62" s="187" t="s">
        <v>786</v>
      </c>
      <c r="B62" s="133">
        <f>SUM(B58:B61)</f>
        <v>52133</v>
      </c>
      <c r="C62" s="133">
        <f>SUM(C58:C61)</f>
        <v>15503</v>
      </c>
      <c r="D62" s="133">
        <f>SUM(D58:D61)</f>
        <v>22881</v>
      </c>
      <c r="E62" s="199">
        <f>B62/$H$62</f>
        <v>0.57594705966834958</v>
      </c>
      <c r="F62" s="177">
        <f t="shared" ref="F62:G62" si="58">C62/$H$62</f>
        <v>0.17127169481975762</v>
      </c>
      <c r="G62" s="189">
        <f t="shared" si="58"/>
        <v>0.25278124551189279</v>
      </c>
      <c r="H62" s="195">
        <f t="shared" si="2"/>
        <v>90517</v>
      </c>
      <c r="I62" s="134">
        <v>171.18698239847492</v>
      </c>
    </row>
    <row r="63" spans="1:9" x14ac:dyDescent="0.25">
      <c r="A63" s="43" t="s">
        <v>847</v>
      </c>
      <c r="B63" s="101">
        <v>13354</v>
      </c>
      <c r="C63" s="101">
        <v>1897</v>
      </c>
      <c r="D63" s="69">
        <v>3573</v>
      </c>
      <c r="E63" s="198">
        <f>B63/$H$63</f>
        <v>0.70941351466213343</v>
      </c>
      <c r="F63" s="192">
        <f t="shared" ref="F63:G63" si="59">C63/$H$63</f>
        <v>0.10077560560985975</v>
      </c>
      <c r="G63" s="193">
        <f t="shared" si="59"/>
        <v>0.18981087972800681</v>
      </c>
      <c r="H63" s="146">
        <f t="shared" si="2"/>
        <v>18824</v>
      </c>
      <c r="I63" s="127">
        <v>197.78095318147433</v>
      </c>
    </row>
    <row r="64" spans="1:9" x14ac:dyDescent="0.25">
      <c r="A64" s="43" t="s">
        <v>848</v>
      </c>
      <c r="B64" s="101">
        <v>16547</v>
      </c>
      <c r="C64" s="101">
        <v>1775</v>
      </c>
      <c r="D64" s="69">
        <v>3012</v>
      </c>
      <c r="E64" s="190">
        <f>B64/$H$64</f>
        <v>0.77561638698790658</v>
      </c>
      <c r="F64" s="194">
        <f t="shared" ref="F64:G64" si="60">C64/$H$64</f>
        <v>8.320052498359426E-2</v>
      </c>
      <c r="G64" s="186">
        <f t="shared" si="60"/>
        <v>0.1411830880284991</v>
      </c>
      <c r="H64" s="143">
        <f t="shared" si="2"/>
        <v>21334</v>
      </c>
      <c r="I64" s="127">
        <v>183.84881205780715</v>
      </c>
    </row>
    <row r="65" spans="1:9" x14ac:dyDescent="0.25">
      <c r="A65" s="43" t="s">
        <v>849</v>
      </c>
      <c r="B65" s="101">
        <v>7936</v>
      </c>
      <c r="C65" s="101">
        <v>2881</v>
      </c>
      <c r="D65" s="69">
        <v>3017</v>
      </c>
      <c r="E65" s="190">
        <f>B65/$H$65</f>
        <v>0.57365910076622817</v>
      </c>
      <c r="F65" s="194">
        <f t="shared" ref="F65:G65" si="61">C65/$H$65</f>
        <v>0.20825502385427208</v>
      </c>
      <c r="G65" s="186">
        <f t="shared" si="61"/>
        <v>0.21808587537949978</v>
      </c>
      <c r="H65" s="143">
        <f t="shared" si="2"/>
        <v>13834</v>
      </c>
      <c r="I65" s="127">
        <v>186.61055130643572</v>
      </c>
    </row>
    <row r="66" spans="1:9" x14ac:dyDescent="0.25">
      <c r="A66" s="43" t="s">
        <v>850</v>
      </c>
      <c r="B66" s="101">
        <v>13071</v>
      </c>
      <c r="C66" s="101">
        <v>1843</v>
      </c>
      <c r="D66" s="69">
        <v>4807</v>
      </c>
      <c r="E66" s="190">
        <f>B66/$H$66</f>
        <v>0.66279600425941887</v>
      </c>
      <c r="F66" s="194">
        <f t="shared" ref="F66:G66" si="62">C66/$H$66</f>
        <v>9.3453678819532482E-2</v>
      </c>
      <c r="G66" s="186">
        <f t="shared" si="62"/>
        <v>0.24375031692104862</v>
      </c>
      <c r="H66" s="143">
        <f t="shared" si="2"/>
        <v>19721</v>
      </c>
      <c r="I66" s="127">
        <v>178.64357341498103</v>
      </c>
    </row>
    <row r="67" spans="1:9" x14ac:dyDescent="0.25">
      <c r="A67" s="43" t="s">
        <v>851</v>
      </c>
      <c r="B67" s="101">
        <v>14399</v>
      </c>
      <c r="C67" s="101">
        <v>4821</v>
      </c>
      <c r="D67" s="69">
        <v>5298</v>
      </c>
      <c r="E67" s="190">
        <f>B67/$H$67</f>
        <v>0.58728281262745741</v>
      </c>
      <c r="F67" s="194">
        <f t="shared" ref="F67:G67" si="63">C67/$H$67</f>
        <v>0.1966310465780243</v>
      </c>
      <c r="G67" s="186">
        <f t="shared" si="63"/>
        <v>0.21608614079451832</v>
      </c>
      <c r="H67" s="143">
        <f t="shared" si="2"/>
        <v>24518</v>
      </c>
      <c r="I67" s="127">
        <v>205.97476351294588</v>
      </c>
    </row>
    <row r="68" spans="1:9" x14ac:dyDescent="0.25">
      <c r="A68" s="187" t="s">
        <v>787</v>
      </c>
      <c r="B68" s="133">
        <f>SUM(B63:B67)</f>
        <v>65307</v>
      </c>
      <c r="C68" s="133">
        <f>SUM(C63:C67)</f>
        <v>13217</v>
      </c>
      <c r="D68" s="133">
        <f>SUM(D63:D67)</f>
        <v>19707</v>
      </c>
      <c r="E68" s="199">
        <f>B68/$H$68</f>
        <v>0.6648308578758233</v>
      </c>
      <c r="F68" s="177">
        <f t="shared" ref="F68:G68" si="64">C68/$H$68</f>
        <v>0.13455019291262432</v>
      </c>
      <c r="G68" s="189">
        <f t="shared" si="64"/>
        <v>0.20061894921155235</v>
      </c>
      <c r="H68" s="195">
        <f t="shared" si="2"/>
        <v>98231</v>
      </c>
      <c r="I68" s="134">
        <v>190.8224337917195</v>
      </c>
    </row>
    <row r="69" spans="1:9" x14ac:dyDescent="0.25">
      <c r="A69" s="43" t="s">
        <v>852</v>
      </c>
      <c r="B69" s="101">
        <v>11802</v>
      </c>
      <c r="C69" s="101">
        <v>7721</v>
      </c>
      <c r="D69" s="69">
        <v>1574</v>
      </c>
      <c r="E69" s="198">
        <f>B69/$H$69</f>
        <v>0.55941603071526758</v>
      </c>
      <c r="F69" s="192">
        <f t="shared" ref="F69:G69" si="65">C69/$H$69</f>
        <v>0.36597620514765133</v>
      </c>
      <c r="G69" s="193">
        <f t="shared" si="65"/>
        <v>7.4607764137081103E-2</v>
      </c>
      <c r="H69" s="146">
        <f t="shared" si="2"/>
        <v>21097</v>
      </c>
      <c r="I69" s="127">
        <v>191.71073914544826</v>
      </c>
    </row>
    <row r="70" spans="1:9" x14ac:dyDescent="0.25">
      <c r="A70" s="43" t="s">
        <v>853</v>
      </c>
      <c r="B70" s="101">
        <v>59093</v>
      </c>
      <c r="C70" s="101">
        <v>2429</v>
      </c>
      <c r="D70" s="69">
        <v>4698</v>
      </c>
      <c r="E70" s="190">
        <f>B70/$H$70</f>
        <v>0.8923739051646028</v>
      </c>
      <c r="F70" s="194">
        <f t="shared" ref="F70:G70" si="66">C70/$H$70</f>
        <v>3.6680761099365751E-2</v>
      </c>
      <c r="G70" s="186">
        <f t="shared" si="66"/>
        <v>7.0945333736031416E-2</v>
      </c>
      <c r="H70" s="143">
        <f t="shared" ref="H70:H94" si="67">SUM(B70:D70)</f>
        <v>66220</v>
      </c>
      <c r="I70" s="127">
        <v>167.17958298514773</v>
      </c>
    </row>
    <row r="71" spans="1:9" x14ac:dyDescent="0.25">
      <c r="A71" s="43" t="s">
        <v>854</v>
      </c>
      <c r="B71" s="101">
        <v>4403</v>
      </c>
      <c r="C71" s="101">
        <v>29884</v>
      </c>
      <c r="D71" s="69">
        <v>2891</v>
      </c>
      <c r="E71" s="190">
        <f>B71/$H$71</f>
        <v>0.11843025445155737</v>
      </c>
      <c r="F71" s="194">
        <f t="shared" ref="F71:G71" si="68">C71/$H$71</f>
        <v>0.80380870407230087</v>
      </c>
      <c r="G71" s="186">
        <f t="shared" si="68"/>
        <v>7.776104147614181E-2</v>
      </c>
      <c r="H71" s="143">
        <f t="shared" si="67"/>
        <v>37178</v>
      </c>
      <c r="I71" s="127">
        <v>160.9047157399072</v>
      </c>
    </row>
    <row r="72" spans="1:9" x14ac:dyDescent="0.25">
      <c r="A72" s="43" t="s">
        <v>855</v>
      </c>
      <c r="B72" s="101">
        <v>13891</v>
      </c>
      <c r="C72" s="101">
        <v>7489</v>
      </c>
      <c r="D72" s="69">
        <v>1373</v>
      </c>
      <c r="E72" s="190">
        <f>B72/$H$72</f>
        <v>0.61051289939788156</v>
      </c>
      <c r="F72" s="194">
        <f t="shared" ref="F72:G72" si="69">C72/$H$72</f>
        <v>0.32914340966026456</v>
      </c>
      <c r="G72" s="186">
        <f t="shared" si="69"/>
        <v>6.0343690941853823E-2</v>
      </c>
      <c r="H72" s="143">
        <f t="shared" si="67"/>
        <v>22753</v>
      </c>
      <c r="I72" s="127">
        <v>193.51738450023814</v>
      </c>
    </row>
    <row r="73" spans="1:9" x14ac:dyDescent="0.25">
      <c r="A73" s="43" t="s">
        <v>856</v>
      </c>
      <c r="B73" s="101">
        <v>22037</v>
      </c>
      <c r="C73" s="101">
        <v>6967</v>
      </c>
      <c r="D73" s="69">
        <v>4525</v>
      </c>
      <c r="E73" s="190">
        <f>B73/$H$73</f>
        <v>0.65725193116406688</v>
      </c>
      <c r="F73" s="194">
        <f t="shared" ref="F73:G73" si="70">C73/$H$73</f>
        <v>0.20779027110859255</v>
      </c>
      <c r="G73" s="186">
        <f t="shared" si="70"/>
        <v>0.13495779772734051</v>
      </c>
      <c r="H73" s="143">
        <f t="shared" si="67"/>
        <v>33529</v>
      </c>
      <c r="I73" s="127">
        <v>220.41296616464743</v>
      </c>
    </row>
    <row r="74" spans="1:9" x14ac:dyDescent="0.25">
      <c r="A74" s="43" t="s">
        <v>857</v>
      </c>
      <c r="B74" s="101">
        <v>9122</v>
      </c>
      <c r="C74" s="101">
        <v>6355</v>
      </c>
      <c r="D74" s="69">
        <v>1908</v>
      </c>
      <c r="E74" s="190">
        <f>B74/$H$74</f>
        <v>0.52470520563704348</v>
      </c>
      <c r="F74" s="194">
        <f t="shared" ref="F74:G74" si="71">C74/$H$74</f>
        <v>0.36554501006614898</v>
      </c>
      <c r="G74" s="186">
        <f t="shared" si="71"/>
        <v>0.1097497842968076</v>
      </c>
      <c r="H74" s="143">
        <f t="shared" si="67"/>
        <v>17385</v>
      </c>
      <c r="I74" s="127">
        <v>184.40927509175381</v>
      </c>
    </row>
    <row r="75" spans="1:9" x14ac:dyDescent="0.25">
      <c r="A75" s="43" t="s">
        <v>858</v>
      </c>
      <c r="B75" s="101">
        <v>16659</v>
      </c>
      <c r="C75" s="101">
        <v>5036</v>
      </c>
      <c r="D75" s="69">
        <v>1442</v>
      </c>
      <c r="E75" s="190">
        <f>B75/$H$75</f>
        <v>0.72001555949345208</v>
      </c>
      <c r="F75" s="194">
        <f t="shared" ref="F75:G75" si="72">C75/$H$75</f>
        <v>0.21766002506807278</v>
      </c>
      <c r="G75" s="186">
        <f t="shared" si="72"/>
        <v>6.2324415438475167E-2</v>
      </c>
      <c r="H75" s="143">
        <f t="shared" si="67"/>
        <v>23137</v>
      </c>
      <c r="I75" s="127">
        <v>199.40876340193748</v>
      </c>
    </row>
    <row r="76" spans="1:9" x14ac:dyDescent="0.25">
      <c r="A76" s="187" t="s">
        <v>788</v>
      </c>
      <c r="B76" s="133">
        <f>SUM(B69:B75)</f>
        <v>137007</v>
      </c>
      <c r="C76" s="133">
        <f>SUM(C69:C75)</f>
        <v>65881</v>
      </c>
      <c r="D76" s="133">
        <f>SUM(D69:D75)</f>
        <v>18411</v>
      </c>
      <c r="E76" s="199">
        <f>B76/$H$76</f>
        <v>0.61910356576396641</v>
      </c>
      <c r="F76" s="177">
        <f t="shared" ref="F76:G76" si="73">C76/$H$76</f>
        <v>0.29770130005106216</v>
      </c>
      <c r="G76" s="189">
        <f t="shared" si="73"/>
        <v>8.3195134184971459E-2</v>
      </c>
      <c r="H76" s="195">
        <f t="shared" si="67"/>
        <v>221299</v>
      </c>
      <c r="I76" s="134">
        <v>181.80989155438712</v>
      </c>
    </row>
    <row r="77" spans="1:9" x14ac:dyDescent="0.25">
      <c r="A77" s="43" t="s">
        <v>859</v>
      </c>
      <c r="B77" s="101">
        <v>3979</v>
      </c>
      <c r="C77" s="101">
        <v>1775</v>
      </c>
      <c r="D77" s="69">
        <v>1989</v>
      </c>
      <c r="E77" s="198">
        <f>B77/$H$77</f>
        <v>0.51388350768436009</v>
      </c>
      <c r="F77" s="192">
        <f t="shared" ref="F77:G77" si="74">C77/$H$77</f>
        <v>0.22923931292780575</v>
      </c>
      <c r="G77" s="193">
        <f t="shared" si="74"/>
        <v>0.25687717938783416</v>
      </c>
      <c r="H77" s="146">
        <f t="shared" si="67"/>
        <v>7743</v>
      </c>
      <c r="I77" s="127">
        <v>209.32118623448949</v>
      </c>
    </row>
    <row r="78" spans="1:9" x14ac:dyDescent="0.25">
      <c r="A78" s="43" t="s">
        <v>860</v>
      </c>
      <c r="B78" s="101">
        <v>31558</v>
      </c>
      <c r="C78" s="101">
        <v>8817</v>
      </c>
      <c r="D78" s="69">
        <v>3255</v>
      </c>
      <c r="E78" s="190">
        <f>B78/$H$78</f>
        <v>0.72330964932385977</v>
      </c>
      <c r="F78" s="194">
        <f t="shared" ref="F78:G78" si="75">C78/$H$78</f>
        <v>0.20208572083428833</v>
      </c>
      <c r="G78" s="186">
        <f t="shared" si="75"/>
        <v>7.4604629841851941E-2</v>
      </c>
      <c r="H78" s="143">
        <f t="shared" si="67"/>
        <v>43630</v>
      </c>
      <c r="I78" s="127">
        <v>183.36555434143062</v>
      </c>
    </row>
    <row r="79" spans="1:9" x14ac:dyDescent="0.25">
      <c r="A79" s="43" t="s">
        <v>861</v>
      </c>
      <c r="B79" s="101">
        <v>12396</v>
      </c>
      <c r="C79" s="101">
        <v>5144</v>
      </c>
      <c r="D79" s="69">
        <v>2716</v>
      </c>
      <c r="E79" s="190">
        <f>B79/$H$79</f>
        <v>0.61196682464454977</v>
      </c>
      <c r="F79" s="194">
        <f t="shared" ref="F79:G79" si="76">C79/$H$79</f>
        <v>0.25394944707740918</v>
      </c>
      <c r="G79" s="186">
        <f t="shared" si="76"/>
        <v>0.13408372827804108</v>
      </c>
      <c r="H79" s="143">
        <f t="shared" si="67"/>
        <v>20256</v>
      </c>
      <c r="I79" s="127">
        <v>186.31860702558018</v>
      </c>
    </row>
    <row r="80" spans="1:9" x14ac:dyDescent="0.25">
      <c r="A80" s="43" t="s">
        <v>862</v>
      </c>
      <c r="B80" s="101">
        <v>4840</v>
      </c>
      <c r="C80" s="101">
        <v>16101</v>
      </c>
      <c r="D80" s="69">
        <v>4766</v>
      </c>
      <c r="E80" s="190">
        <f>B80/$H$80</f>
        <v>0.18827556696619599</v>
      </c>
      <c r="F80" s="194">
        <f t="shared" ref="F80:G80" si="77">C80/$H$80</f>
        <v>0.62632745944684332</v>
      </c>
      <c r="G80" s="186">
        <f t="shared" si="77"/>
        <v>0.18539697358696075</v>
      </c>
      <c r="H80" s="143">
        <f t="shared" si="67"/>
        <v>25707</v>
      </c>
      <c r="I80" s="127">
        <v>200.55390856607897</v>
      </c>
    </row>
    <row r="81" spans="1:9" x14ac:dyDescent="0.25">
      <c r="A81" s="43" t="s">
        <v>863</v>
      </c>
      <c r="B81" s="101">
        <v>15529</v>
      </c>
      <c r="C81" s="101">
        <v>6766</v>
      </c>
      <c r="D81" s="69">
        <v>1745</v>
      </c>
      <c r="E81" s="190">
        <f>B81/$H$81</f>
        <v>0.64596505823627293</v>
      </c>
      <c r="F81" s="194">
        <f t="shared" ref="F81:G81" si="78">C81/$H$81</f>
        <v>0.28144758735440933</v>
      </c>
      <c r="G81" s="186">
        <f t="shared" si="78"/>
        <v>7.2587354409317809E-2</v>
      </c>
      <c r="H81" s="143">
        <f t="shared" si="67"/>
        <v>24040</v>
      </c>
      <c r="I81" s="127">
        <v>200.37674829546401</v>
      </c>
    </row>
    <row r="82" spans="1:9" x14ac:dyDescent="0.25">
      <c r="A82" s="187" t="s">
        <v>789</v>
      </c>
      <c r="B82" s="133">
        <f>SUM(B77:B81)</f>
        <v>68302</v>
      </c>
      <c r="C82" s="133">
        <f>SUM(C77:C81)</f>
        <v>38603</v>
      </c>
      <c r="D82" s="133">
        <f>SUM(D77:D81)</f>
        <v>14471</v>
      </c>
      <c r="E82" s="199">
        <f>B82/$H$82</f>
        <v>0.56273068810967575</v>
      </c>
      <c r="F82" s="177">
        <f t="shared" ref="F82:G82" si="79">C82/$H$82</f>
        <v>0.3180447534932771</v>
      </c>
      <c r="G82" s="189">
        <f t="shared" si="79"/>
        <v>0.1192245583970472</v>
      </c>
      <c r="H82" s="195">
        <f t="shared" si="67"/>
        <v>121376</v>
      </c>
      <c r="I82" s="134">
        <v>192.11081952890305</v>
      </c>
    </row>
    <row r="83" spans="1:9" x14ac:dyDescent="0.25">
      <c r="A83" s="43" t="s">
        <v>864</v>
      </c>
      <c r="B83" s="101">
        <v>13093</v>
      </c>
      <c r="C83" s="101">
        <v>2821</v>
      </c>
      <c r="D83" s="69">
        <v>5016</v>
      </c>
      <c r="E83" s="198">
        <f>B83/$H$83</f>
        <v>0.62556139512661246</v>
      </c>
      <c r="F83" s="192">
        <f t="shared" ref="F83:G83" si="80">C83/$H$83</f>
        <v>0.13478260869565217</v>
      </c>
      <c r="G83" s="193">
        <f t="shared" si="80"/>
        <v>0.23965599617773531</v>
      </c>
      <c r="H83" s="146">
        <f t="shared" si="67"/>
        <v>20930</v>
      </c>
      <c r="I83" s="127">
        <v>200.24492451349954</v>
      </c>
    </row>
    <row r="84" spans="1:9" x14ac:dyDescent="0.25">
      <c r="A84" s="43" t="s">
        <v>865</v>
      </c>
      <c r="B84" s="101">
        <v>21459</v>
      </c>
      <c r="C84" s="101">
        <v>3622</v>
      </c>
      <c r="D84" s="69">
        <v>4580</v>
      </c>
      <c r="E84" s="190">
        <f>B84/$H$84</f>
        <v>0.72347527055729743</v>
      </c>
      <c r="F84" s="194">
        <f t="shared" ref="F84:G84" si="81">C84/$H$84</f>
        <v>0.1221132126361215</v>
      </c>
      <c r="G84" s="186">
        <f t="shared" si="81"/>
        <v>0.15441151680658102</v>
      </c>
      <c r="H84" s="143">
        <f t="shared" si="67"/>
        <v>29661</v>
      </c>
      <c r="I84" s="127">
        <v>209.62430033357833</v>
      </c>
    </row>
    <row r="85" spans="1:9" x14ac:dyDescent="0.25">
      <c r="A85" s="43" t="s">
        <v>866</v>
      </c>
      <c r="B85" s="101">
        <v>17944</v>
      </c>
      <c r="C85" s="101">
        <v>3487</v>
      </c>
      <c r="D85" s="69">
        <v>7346</v>
      </c>
      <c r="E85" s="190">
        <f>B85/$H$85</f>
        <v>0.62355353233485078</v>
      </c>
      <c r="F85" s="194">
        <f t="shared" ref="F85:G85" si="82">C85/$H$85</f>
        <v>0.12117315912013066</v>
      </c>
      <c r="G85" s="186">
        <f t="shared" si="82"/>
        <v>0.25527330854501862</v>
      </c>
      <c r="H85" s="143">
        <f t="shared" si="67"/>
        <v>28777</v>
      </c>
      <c r="I85" s="127">
        <v>202.39836826557882</v>
      </c>
    </row>
    <row r="86" spans="1:9" x14ac:dyDescent="0.25">
      <c r="A86" s="43" t="s">
        <v>867</v>
      </c>
      <c r="B86" s="101">
        <v>25541</v>
      </c>
      <c r="C86" s="101">
        <v>3087</v>
      </c>
      <c r="D86" s="69">
        <v>4728</v>
      </c>
      <c r="E86" s="190">
        <f>B86/$H$86</f>
        <v>0.76570931766398853</v>
      </c>
      <c r="F86" s="194">
        <f t="shared" ref="F86:G86" si="83">C86/$H$86</f>
        <v>9.2547067993764234E-2</v>
      </c>
      <c r="G86" s="186">
        <f t="shared" si="83"/>
        <v>0.14174361434224728</v>
      </c>
      <c r="H86" s="143">
        <f t="shared" si="67"/>
        <v>33356</v>
      </c>
      <c r="I86" s="127">
        <v>173.42837682560975</v>
      </c>
    </row>
    <row r="87" spans="1:9" x14ac:dyDescent="0.25">
      <c r="A87" s="187" t="s">
        <v>790</v>
      </c>
      <c r="B87" s="133">
        <f>SUM(B83:B86)</f>
        <v>78037</v>
      </c>
      <c r="C87" s="133">
        <f>SUM(C83:C86)</f>
        <v>13017</v>
      </c>
      <c r="D87" s="133">
        <f>SUM(D83:D86)</f>
        <v>21670</v>
      </c>
      <c r="E87" s="199">
        <f>B87/$H$87</f>
        <v>0.69228380823959401</v>
      </c>
      <c r="F87" s="177">
        <f t="shared" ref="F87:G87" si="84">C87/$H$87</f>
        <v>0.11547673964728009</v>
      </c>
      <c r="G87" s="189">
        <f t="shared" si="84"/>
        <v>0.19223945211312587</v>
      </c>
      <c r="H87" s="195">
        <f t="shared" si="67"/>
        <v>112724</v>
      </c>
      <c r="I87" s="134">
        <v>194.1739545347277</v>
      </c>
    </row>
    <row r="88" spans="1:9" x14ac:dyDescent="0.25">
      <c r="A88" s="43" t="s">
        <v>868</v>
      </c>
      <c r="B88" s="101">
        <v>14146</v>
      </c>
      <c r="C88" s="101">
        <v>4122</v>
      </c>
      <c r="D88" s="69">
        <v>3272</v>
      </c>
      <c r="E88" s="198">
        <f>B88/$H$88</f>
        <v>0.65673166202414113</v>
      </c>
      <c r="F88" s="192">
        <f t="shared" ref="F88:G88" si="85">C88/$H$88</f>
        <v>0.19136490250696378</v>
      </c>
      <c r="G88" s="193">
        <f t="shared" si="85"/>
        <v>0.15190343546889509</v>
      </c>
      <c r="H88" s="146">
        <f t="shared" si="67"/>
        <v>21540</v>
      </c>
      <c r="I88" s="127">
        <v>239.77558608099383</v>
      </c>
    </row>
    <row r="89" spans="1:9" x14ac:dyDescent="0.25">
      <c r="A89" s="43" t="s">
        <v>869</v>
      </c>
      <c r="B89" s="101">
        <v>30888</v>
      </c>
      <c r="C89" s="101">
        <v>9833</v>
      </c>
      <c r="D89" s="69">
        <v>2240</v>
      </c>
      <c r="E89" s="190">
        <f>B89/$H$89</f>
        <v>0.71897767742836527</v>
      </c>
      <c r="F89" s="194">
        <f t="shared" ref="F89:G89" si="86">C89/$H$89</f>
        <v>0.2288820092642164</v>
      </c>
      <c r="G89" s="186">
        <f t="shared" si="86"/>
        <v>5.2140313307418355E-2</v>
      </c>
      <c r="H89" s="143">
        <f t="shared" si="67"/>
        <v>42961</v>
      </c>
      <c r="I89" s="127">
        <v>200.12670669728746</v>
      </c>
    </row>
    <row r="90" spans="1:9" x14ac:dyDescent="0.25">
      <c r="A90" s="43" t="s">
        <v>870</v>
      </c>
      <c r="B90" s="101">
        <v>31688</v>
      </c>
      <c r="C90" s="101">
        <v>15865</v>
      </c>
      <c r="D90" s="69">
        <v>2229</v>
      </c>
      <c r="E90" s="190">
        <f>B90/$H$90</f>
        <v>0.63653529388132257</v>
      </c>
      <c r="F90" s="194">
        <f t="shared" ref="F90:G90" si="87">C90/$H$90</f>
        <v>0.31868948615965609</v>
      </c>
      <c r="G90" s="186">
        <f t="shared" si="87"/>
        <v>4.4775219959021333E-2</v>
      </c>
      <c r="H90" s="143">
        <f t="shared" si="67"/>
        <v>49782</v>
      </c>
      <c r="I90" s="127">
        <v>205.56973315824681</v>
      </c>
    </row>
    <row r="91" spans="1:9" x14ac:dyDescent="0.25">
      <c r="A91" s="43" t="s">
        <v>871</v>
      </c>
      <c r="B91" s="101">
        <v>16490</v>
      </c>
      <c r="C91" s="101">
        <v>9442</v>
      </c>
      <c r="D91" s="69">
        <v>2688</v>
      </c>
      <c r="E91" s="190">
        <f>B91/$H$91</f>
        <v>0.57617051013277432</v>
      </c>
      <c r="F91" s="194">
        <f t="shared" ref="F91:G91" si="88">C91/$H$91</f>
        <v>0.32990915443745633</v>
      </c>
      <c r="G91" s="186">
        <f t="shared" si="88"/>
        <v>9.3920335429769394E-2</v>
      </c>
      <c r="H91" s="143">
        <f t="shared" si="67"/>
        <v>28620</v>
      </c>
      <c r="I91" s="127">
        <v>188.52016283083248</v>
      </c>
    </row>
    <row r="92" spans="1:9" x14ac:dyDescent="0.25">
      <c r="A92" s="43" t="s">
        <v>872</v>
      </c>
      <c r="B92" s="101">
        <v>19014</v>
      </c>
      <c r="C92" s="101">
        <v>13656</v>
      </c>
      <c r="D92" s="69">
        <v>1749</v>
      </c>
      <c r="E92" s="190">
        <f>B92/$H$92</f>
        <v>0.55242743833347863</v>
      </c>
      <c r="F92" s="194">
        <f t="shared" ref="F92:G92" si="89">C92/$H$92</f>
        <v>0.39675760481129607</v>
      </c>
      <c r="G92" s="186">
        <f t="shared" si="89"/>
        <v>5.0814956855225309E-2</v>
      </c>
      <c r="H92" s="143">
        <f t="shared" si="67"/>
        <v>34419</v>
      </c>
      <c r="I92" s="127">
        <v>196.63280812604975</v>
      </c>
    </row>
    <row r="93" spans="1:9" x14ac:dyDescent="0.25">
      <c r="A93" s="43" t="s">
        <v>873</v>
      </c>
      <c r="B93" s="101">
        <v>47001</v>
      </c>
      <c r="C93" s="101">
        <v>8261</v>
      </c>
      <c r="D93" s="69">
        <v>3173</v>
      </c>
      <c r="E93" s="190">
        <f>B93/$H$93</f>
        <v>0.80432959698810647</v>
      </c>
      <c r="F93" s="194">
        <f t="shared" ref="F93:G93" si="90">C93/$H$93</f>
        <v>0.14137075382904082</v>
      </c>
      <c r="G93" s="186">
        <f t="shared" si="90"/>
        <v>5.4299649182852745E-2</v>
      </c>
      <c r="H93" s="143">
        <f t="shared" si="67"/>
        <v>58435</v>
      </c>
      <c r="I93" s="127">
        <v>184.83373346112117</v>
      </c>
    </row>
    <row r="94" spans="1:9" x14ac:dyDescent="0.25">
      <c r="A94" s="187" t="s">
        <v>791</v>
      </c>
      <c r="B94" s="133">
        <f>SUM(B88:B93)</f>
        <v>159227</v>
      </c>
      <c r="C94" s="133">
        <f>SUM(C88:C93)</f>
        <v>61179</v>
      </c>
      <c r="D94" s="133">
        <f>SUM(D88:D93)</f>
        <v>15351</v>
      </c>
      <c r="E94" s="199">
        <f>B94/$H$94</f>
        <v>0.67538609670126448</v>
      </c>
      <c r="F94" s="177">
        <f t="shared" ref="F94:G94" si="91">C94/$H$94</f>
        <v>0.2595002481368528</v>
      </c>
      <c r="G94" s="189">
        <f t="shared" si="91"/>
        <v>6.5113655161882791E-2</v>
      </c>
      <c r="H94" s="195">
        <f t="shared" si="67"/>
        <v>235757</v>
      </c>
      <c r="I94" s="134">
        <v>198.16941447825204</v>
      </c>
    </row>
    <row r="95" spans="1:9" x14ac:dyDescent="0.25">
      <c r="A95" s="187" t="s">
        <v>792</v>
      </c>
      <c r="B95" s="191">
        <f>SUM(B5,B18,B26,B34,B38,B46,B51,B57,B62,B68,B76,B82,B87,B94)</f>
        <v>1210773</v>
      </c>
      <c r="C95" s="191">
        <f t="shared" ref="C95:D95" si="92">SUM(C5,C18,C26,C34,C38,C46,C51,C57,C62,C68,C76,C82,C87,C94)</f>
        <v>393805</v>
      </c>
      <c r="D95" s="191">
        <f t="shared" si="92"/>
        <v>339891</v>
      </c>
      <c r="E95" s="275">
        <f>B95/$H$95</f>
        <v>0.62267539364217173</v>
      </c>
      <c r="F95" s="276">
        <f t="shared" ref="F95:G95" si="93">C95/$H$95</f>
        <v>0.20252572810366223</v>
      </c>
      <c r="G95" s="277">
        <f t="shared" si="93"/>
        <v>0.17479887825416604</v>
      </c>
      <c r="H95" s="197">
        <f>SUM(B95:D95)</f>
        <v>1944469</v>
      </c>
      <c r="I95" s="134">
        <v>179.58566539050599</v>
      </c>
    </row>
    <row r="96" spans="1:9" ht="17.25" x14ac:dyDescent="0.25">
      <c r="A96" s="43" t="s">
        <v>874</v>
      </c>
      <c r="B96" s="68"/>
      <c r="C96" s="43"/>
      <c r="D96" s="43"/>
      <c r="E96" s="43"/>
      <c r="F96" s="43"/>
      <c r="G96" s="43"/>
      <c r="H96" s="43"/>
      <c r="I96" s="43"/>
    </row>
    <row r="97" spans="1:1" x14ac:dyDescent="0.25">
      <c r="A97" s="292" t="s">
        <v>1307</v>
      </c>
    </row>
  </sheetData>
  <mergeCells count="5">
    <mergeCell ref="A2:A4"/>
    <mergeCell ref="B2:I2"/>
    <mergeCell ref="B3:D3"/>
    <mergeCell ref="E3:G3"/>
    <mergeCell ref="H3:I3"/>
  </mergeCells>
  <pageMargins left="0.7" right="0.7" top="0.78740157499999996" bottom="0.78740157499999996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F299-6379-4279-BF39-40D96E9650C1}">
  <sheetPr>
    <tabColor rgb="FF7030A0"/>
  </sheetPr>
  <dimension ref="A1:J37"/>
  <sheetViews>
    <sheetView showGridLines="0" zoomScale="80" zoomScaleNormal="80" workbookViewId="0">
      <selection activeCell="L7" sqref="L7"/>
    </sheetView>
  </sheetViews>
  <sheetFormatPr defaultRowHeight="15" x14ac:dyDescent="0.25"/>
  <cols>
    <col min="1" max="1" width="36.85546875" customWidth="1"/>
    <col min="2" max="2" width="41" customWidth="1"/>
    <col min="3" max="8" width="12.5703125" customWidth="1"/>
  </cols>
  <sheetData>
    <row r="1" spans="1:10" ht="18" thickBot="1" x14ac:dyDescent="0.3">
      <c r="A1" s="1" t="s">
        <v>1363</v>
      </c>
      <c r="B1" s="44"/>
      <c r="C1" s="44"/>
      <c r="D1" s="257">
        <v>10827529</v>
      </c>
      <c r="E1" s="44"/>
      <c r="F1" s="44"/>
      <c r="G1" s="44"/>
      <c r="H1" s="44"/>
    </row>
    <row r="2" spans="1:10" x14ac:dyDescent="0.25">
      <c r="A2" s="391" t="s">
        <v>1219</v>
      </c>
      <c r="B2" s="391"/>
      <c r="C2" s="328" t="s">
        <v>122</v>
      </c>
      <c r="D2" s="328"/>
      <c r="E2" s="386" t="s">
        <v>2</v>
      </c>
      <c r="F2" s="386" t="s">
        <v>34</v>
      </c>
      <c r="G2" s="328" t="s">
        <v>123</v>
      </c>
      <c r="H2" s="328"/>
    </row>
    <row r="3" spans="1:10" ht="30.75" thickBot="1" x14ac:dyDescent="0.3">
      <c r="A3" s="367"/>
      <c r="B3" s="367"/>
      <c r="C3" s="216" t="s">
        <v>35</v>
      </c>
      <c r="D3" s="216" t="s">
        <v>38</v>
      </c>
      <c r="E3" s="330"/>
      <c r="F3" s="330"/>
      <c r="G3" s="216" t="s">
        <v>35</v>
      </c>
      <c r="H3" s="216" t="s">
        <v>124</v>
      </c>
    </row>
    <row r="4" spans="1:10" x14ac:dyDescent="0.25">
      <c r="A4" s="102" t="s">
        <v>1220</v>
      </c>
      <c r="B4" s="102" t="s">
        <v>1221</v>
      </c>
      <c r="C4" s="103"/>
      <c r="D4" s="103"/>
      <c r="E4" s="103"/>
      <c r="F4" s="103"/>
      <c r="G4" s="103"/>
      <c r="H4" s="103"/>
    </row>
    <row r="5" spans="1:10" x14ac:dyDescent="0.25">
      <c r="A5" s="213" t="s">
        <v>1222</v>
      </c>
      <c r="B5" s="213" t="s">
        <v>1223</v>
      </c>
      <c r="C5" s="103">
        <v>15303</v>
      </c>
      <c r="D5" s="225">
        <f>(C5/$D$1)*100000</f>
        <v>141.33418622106669</v>
      </c>
      <c r="E5" s="225">
        <v>10.660079827259</v>
      </c>
      <c r="F5" s="225">
        <v>41.029667385479897</v>
      </c>
      <c r="G5" s="103">
        <v>165</v>
      </c>
      <c r="H5" s="225">
        <f>(G5/C5)*1000</f>
        <v>10.782199568712018</v>
      </c>
      <c r="I5" s="294"/>
      <c r="J5" s="294"/>
    </row>
    <row r="6" spans="1:10" x14ac:dyDescent="0.25">
      <c r="A6" s="213" t="s">
        <v>1224</v>
      </c>
      <c r="B6" s="213" t="s">
        <v>1225</v>
      </c>
      <c r="C6" s="103">
        <v>110315</v>
      </c>
      <c r="D6" s="225">
        <f t="shared" ref="D6:D16" si="0">(C6/$D$1)*100000</f>
        <v>1018.8381855176746</v>
      </c>
      <c r="E6" s="225">
        <v>10.7753823809739</v>
      </c>
      <c r="F6" s="225">
        <v>55.451951230566998</v>
      </c>
      <c r="G6" s="103">
        <v>2227</v>
      </c>
      <c r="H6" s="225">
        <f t="shared" ref="H6:H15" si="1">(G6/C6)*1000</f>
        <v>20.187644472646515</v>
      </c>
      <c r="I6" s="294"/>
      <c r="J6" s="294"/>
    </row>
    <row r="7" spans="1:10" x14ac:dyDescent="0.25">
      <c r="A7" s="213" t="s">
        <v>1226</v>
      </c>
      <c r="B7" s="213" t="s">
        <v>1227</v>
      </c>
      <c r="C7" s="103">
        <v>9686</v>
      </c>
      <c r="D7" s="225">
        <f t="shared" si="0"/>
        <v>89.457160539583882</v>
      </c>
      <c r="E7" s="225">
        <v>6.2027292463558297</v>
      </c>
      <c r="F7" s="225">
        <v>37.427008052859797</v>
      </c>
      <c r="G7" s="103">
        <v>46</v>
      </c>
      <c r="H7" s="225">
        <f t="shared" si="1"/>
        <v>4.749122444765641</v>
      </c>
      <c r="I7" s="294"/>
      <c r="J7" s="294"/>
    </row>
    <row r="8" spans="1:10" x14ac:dyDescent="0.25">
      <c r="A8" s="213" t="s">
        <v>1228</v>
      </c>
      <c r="B8" s="213" t="s">
        <v>1229</v>
      </c>
      <c r="C8" s="103">
        <v>122</v>
      </c>
      <c r="D8" s="225">
        <f t="shared" si="0"/>
        <v>1.126757545512</v>
      </c>
      <c r="E8" s="225">
        <v>6.2131147540983598</v>
      </c>
      <c r="F8" s="225">
        <v>27.2540983606557</v>
      </c>
      <c r="G8" s="103">
        <v>14</v>
      </c>
      <c r="H8" s="225">
        <f t="shared" si="1"/>
        <v>114.75409836065575</v>
      </c>
      <c r="I8" s="294"/>
      <c r="J8" s="294"/>
    </row>
    <row r="9" spans="1:10" x14ac:dyDescent="0.25">
      <c r="A9" s="213" t="s">
        <v>1230</v>
      </c>
      <c r="B9" s="213" t="s">
        <v>1231</v>
      </c>
      <c r="C9" s="103">
        <v>2731</v>
      </c>
      <c r="D9" s="225">
        <f t="shared" si="0"/>
        <v>25.222744727813705</v>
      </c>
      <c r="E9" s="225">
        <v>4.7520146520146502</v>
      </c>
      <c r="F9" s="225">
        <v>30.6045404613694</v>
      </c>
      <c r="G9" s="103">
        <v>13</v>
      </c>
      <c r="H9" s="225">
        <f t="shared" si="1"/>
        <v>4.7601611131453678</v>
      </c>
      <c r="I9" s="294"/>
      <c r="J9" s="294"/>
    </row>
    <row r="10" spans="1:10" x14ac:dyDescent="0.25">
      <c r="A10" s="213" t="s">
        <v>1232</v>
      </c>
      <c r="B10" s="213" t="s">
        <v>1233</v>
      </c>
      <c r="C10" s="103">
        <v>1066</v>
      </c>
      <c r="D10" s="225">
        <f t="shared" si="0"/>
        <v>9.8452749468507541</v>
      </c>
      <c r="E10" s="225">
        <v>1.73684210526315</v>
      </c>
      <c r="F10" s="225">
        <v>35.496247654784199</v>
      </c>
      <c r="G10" s="103">
        <v>3</v>
      </c>
      <c r="H10" s="225">
        <f t="shared" si="1"/>
        <v>2.8142589118198873</v>
      </c>
      <c r="I10" s="294"/>
      <c r="J10" s="294"/>
    </row>
    <row r="11" spans="1:10" x14ac:dyDescent="0.25">
      <c r="A11" s="213" t="s">
        <v>1234</v>
      </c>
      <c r="B11" s="213" t="s">
        <v>1235</v>
      </c>
      <c r="C11" s="103">
        <v>6152</v>
      </c>
      <c r="D11" s="225">
        <f t="shared" si="0"/>
        <v>56.818134590080525</v>
      </c>
      <c r="E11" s="225">
        <v>11.688935962196499</v>
      </c>
      <c r="F11" s="225">
        <v>45.224804941482397</v>
      </c>
      <c r="G11" s="103">
        <v>83</v>
      </c>
      <c r="H11" s="225">
        <f t="shared" si="1"/>
        <v>13.491547464239272</v>
      </c>
      <c r="I11" s="294"/>
      <c r="J11" s="294"/>
    </row>
    <row r="12" spans="1:10" x14ac:dyDescent="0.25">
      <c r="A12" s="213" t="s">
        <v>1236</v>
      </c>
      <c r="B12" s="213" t="s">
        <v>1237</v>
      </c>
      <c r="C12" s="103">
        <v>4719</v>
      </c>
      <c r="D12" s="225">
        <f t="shared" si="0"/>
        <v>43.583351289107604</v>
      </c>
      <c r="E12" s="225">
        <v>15.016369047618999</v>
      </c>
      <c r="F12" s="225">
        <v>35.267429540156797</v>
      </c>
      <c r="G12" s="103">
        <v>104</v>
      </c>
      <c r="H12" s="225">
        <f t="shared" si="1"/>
        <v>22.03856749311295</v>
      </c>
      <c r="I12" s="294"/>
      <c r="J12" s="294"/>
    </row>
    <row r="13" spans="1:10" x14ac:dyDescent="0.25">
      <c r="A13" s="213" t="s">
        <v>1238</v>
      </c>
      <c r="B13" s="213" t="s">
        <v>1239</v>
      </c>
      <c r="C13" s="103">
        <v>2836</v>
      </c>
      <c r="D13" s="225">
        <f t="shared" si="0"/>
        <v>26.19249507436092</v>
      </c>
      <c r="E13" s="225">
        <v>5.2121319616885398</v>
      </c>
      <c r="F13" s="225">
        <v>34.635754583920999</v>
      </c>
      <c r="G13" s="103">
        <v>17</v>
      </c>
      <c r="H13" s="225">
        <f t="shared" si="1"/>
        <v>5.9943582510578279</v>
      </c>
      <c r="I13" s="294"/>
      <c r="J13" s="294"/>
    </row>
    <row r="14" spans="1:10" x14ac:dyDescent="0.25">
      <c r="A14" s="213" t="s">
        <v>1240</v>
      </c>
      <c r="B14" s="213" t="s">
        <v>1241</v>
      </c>
      <c r="C14" s="103">
        <v>37122</v>
      </c>
      <c r="D14" s="225">
        <f t="shared" si="0"/>
        <v>342.8483082335776</v>
      </c>
      <c r="E14" s="225">
        <v>22.055759176413499</v>
      </c>
      <c r="F14" s="225">
        <v>64.039518344916701</v>
      </c>
      <c r="G14" s="103">
        <v>1663</v>
      </c>
      <c r="H14" s="225">
        <f t="shared" si="1"/>
        <v>44.798232853833305</v>
      </c>
      <c r="I14" s="294"/>
      <c r="J14" s="294"/>
    </row>
    <row r="15" spans="1:10" x14ac:dyDescent="0.25">
      <c r="A15" s="107" t="s">
        <v>1242</v>
      </c>
      <c r="B15" s="107" t="s">
        <v>1243</v>
      </c>
      <c r="C15" s="226">
        <v>14278</v>
      </c>
      <c r="D15" s="225">
        <f t="shared" si="0"/>
        <v>131.86757569524866</v>
      </c>
      <c r="E15" s="227">
        <v>11.361313868613101</v>
      </c>
      <c r="F15" s="227">
        <v>47.721949852920503</v>
      </c>
      <c r="G15" s="226">
        <v>449</v>
      </c>
      <c r="H15" s="225">
        <f t="shared" si="1"/>
        <v>31.446981369939767</v>
      </c>
      <c r="I15" s="294"/>
      <c r="J15" s="294"/>
    </row>
    <row r="16" spans="1:10" ht="15.75" thickBot="1" x14ac:dyDescent="0.3">
      <c r="A16" s="217"/>
      <c r="B16" s="217" t="s">
        <v>6</v>
      </c>
      <c r="C16" s="228">
        <v>199508</v>
      </c>
      <c r="D16" s="281">
        <f t="shared" si="0"/>
        <v>1842.5995441803941</v>
      </c>
      <c r="E16" s="229">
        <v>12.1518394363392</v>
      </c>
      <c r="F16" s="229">
        <v>53.275582535075202</v>
      </c>
      <c r="G16" s="228">
        <f>SUM(G5:G15)</f>
        <v>4784</v>
      </c>
      <c r="H16" s="281">
        <f>(G16/C16)*1000</f>
        <v>23.978988311245665</v>
      </c>
      <c r="I16" s="294"/>
      <c r="J16" s="294"/>
    </row>
    <row r="17" spans="1:8" x14ac:dyDescent="0.25">
      <c r="A17" s="213" t="s">
        <v>1244</v>
      </c>
      <c r="B17" s="43"/>
      <c r="C17" s="43"/>
      <c r="D17" s="43"/>
      <c r="E17" s="43"/>
      <c r="F17" s="43"/>
      <c r="G17" s="43"/>
      <c r="H17" s="43"/>
    </row>
    <row r="18" spans="1:8" x14ac:dyDescent="0.25">
      <c r="A18" s="253" t="s">
        <v>1285</v>
      </c>
    </row>
    <row r="37" spans="1:1" x14ac:dyDescent="0.25">
      <c r="A37" s="253"/>
    </row>
  </sheetData>
  <mergeCells count="5">
    <mergeCell ref="A2:B3"/>
    <mergeCell ref="C2:D2"/>
    <mergeCell ref="E2:E3"/>
    <mergeCell ref="F2:F3"/>
    <mergeCell ref="G2:H2"/>
  </mergeCells>
  <pageMargins left="0.7" right="0.7" top="0.78740157499999996" bottom="0.78740157499999996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70D4-CF6D-4D5F-8789-5CC30F7FB263}">
  <sheetPr>
    <tabColor rgb="FF7030A0"/>
  </sheetPr>
  <dimension ref="A1:K239"/>
  <sheetViews>
    <sheetView showGridLines="0" zoomScale="80" zoomScaleNormal="80" workbookViewId="0">
      <pane ySplit="1" topLeftCell="A2" activePane="bottomLeft" state="frozen"/>
      <selection pane="bottomLeft" activeCell="L7" sqref="L7"/>
    </sheetView>
  </sheetViews>
  <sheetFormatPr defaultRowHeight="15" x14ac:dyDescent="0.25"/>
  <cols>
    <col min="1" max="1" width="16.42578125" customWidth="1"/>
    <col min="2" max="8" width="12.5703125" customWidth="1"/>
  </cols>
  <sheetData>
    <row r="1" spans="1:8" ht="18" thickBot="1" x14ac:dyDescent="0.3">
      <c r="A1" s="42" t="s">
        <v>1375</v>
      </c>
    </row>
    <row r="2" spans="1:8" x14ac:dyDescent="0.25">
      <c r="A2" s="366" t="s">
        <v>91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8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8" ht="15.75" thickBot="1" x14ac:dyDescent="0.3">
      <c r="A4" s="367"/>
      <c r="B4" s="355"/>
      <c r="C4" s="254" t="s">
        <v>1278</v>
      </c>
      <c r="D4" s="254" t="s">
        <v>1279</v>
      </c>
      <c r="E4" s="330"/>
      <c r="F4" s="355"/>
      <c r="G4" s="254" t="s">
        <v>1278</v>
      </c>
      <c r="H4" s="254" t="s">
        <v>1279</v>
      </c>
    </row>
    <row r="5" spans="1:8" ht="15.75" thickBot="1" x14ac:dyDescent="0.3">
      <c r="A5" s="131"/>
      <c r="B5" s="375" t="s">
        <v>994</v>
      </c>
      <c r="C5" s="375"/>
      <c r="D5" s="375"/>
      <c r="E5" s="375"/>
      <c r="F5" s="375"/>
      <c r="G5" s="375"/>
      <c r="H5" s="375"/>
    </row>
    <row r="6" spans="1:8" x14ac:dyDescent="0.25">
      <c r="A6" s="256">
        <v>0</v>
      </c>
      <c r="B6" s="101">
        <v>637</v>
      </c>
      <c r="C6" s="101">
        <v>10</v>
      </c>
      <c r="D6" s="101">
        <v>627</v>
      </c>
      <c r="E6" s="157">
        <f>C6/B6</f>
        <v>1.5698587127158554E-2</v>
      </c>
      <c r="F6" s="259">
        <v>2.9724517906335999</v>
      </c>
      <c r="G6" s="127">
        <v>25.4375</v>
      </c>
      <c r="H6" s="127">
        <v>2.4661971830985898</v>
      </c>
    </row>
    <row r="7" spans="1:8" x14ac:dyDescent="0.25">
      <c r="A7" s="256" t="s">
        <v>56</v>
      </c>
      <c r="B7" s="101">
        <v>5355</v>
      </c>
      <c r="C7" s="101">
        <v>211</v>
      </c>
      <c r="D7" s="101">
        <v>5144</v>
      </c>
      <c r="E7" s="157">
        <f t="shared" ref="E7:E25" si="0">C7/B7</f>
        <v>3.9402427637721754E-2</v>
      </c>
      <c r="F7" s="259">
        <v>2.7254237288135501</v>
      </c>
      <c r="G7" s="127">
        <v>8.3372549019607796</v>
      </c>
      <c r="H7" s="127">
        <v>2.4845117845117799</v>
      </c>
    </row>
    <row r="8" spans="1:8" x14ac:dyDescent="0.25">
      <c r="A8" s="256" t="s">
        <v>668</v>
      </c>
      <c r="B8" s="101">
        <v>3910</v>
      </c>
      <c r="C8" s="101">
        <v>726</v>
      </c>
      <c r="D8" s="101">
        <v>3184</v>
      </c>
      <c r="E8" s="157">
        <f t="shared" si="0"/>
        <v>0.18567774936061382</v>
      </c>
      <c r="F8" s="259">
        <v>2.14282594452937</v>
      </c>
      <c r="G8" s="127">
        <v>2.7479674796747902</v>
      </c>
      <c r="H8" s="127">
        <v>2.0026896180742302</v>
      </c>
    </row>
    <row r="9" spans="1:8" x14ac:dyDescent="0.25">
      <c r="A9" s="256" t="s">
        <v>669</v>
      </c>
      <c r="B9" s="101">
        <v>5537</v>
      </c>
      <c r="C9" s="101">
        <v>1212</v>
      </c>
      <c r="D9" s="101">
        <v>4325</v>
      </c>
      <c r="E9" s="157">
        <f t="shared" si="0"/>
        <v>0.21889109626151346</v>
      </c>
      <c r="F9" s="259">
        <v>3.02256637168141</v>
      </c>
      <c r="G9" s="127">
        <v>3.0982503364737499</v>
      </c>
      <c r="H9" s="127">
        <v>3.0013222516055902</v>
      </c>
    </row>
    <row r="10" spans="1:8" x14ac:dyDescent="0.25">
      <c r="A10" s="256" t="s">
        <v>670</v>
      </c>
      <c r="B10" s="101">
        <v>4875</v>
      </c>
      <c r="C10" s="101">
        <v>904</v>
      </c>
      <c r="D10" s="101">
        <v>3971</v>
      </c>
      <c r="E10" s="157">
        <f t="shared" si="0"/>
        <v>0.18543589743589745</v>
      </c>
      <c r="F10" s="259">
        <v>3.85011009751494</v>
      </c>
      <c r="G10" s="127">
        <v>4.4199346405228699</v>
      </c>
      <c r="H10" s="127">
        <v>3.7142578885858901</v>
      </c>
    </row>
    <row r="11" spans="1:8" x14ac:dyDescent="0.25">
      <c r="A11" s="256" t="s">
        <v>671</v>
      </c>
      <c r="B11" s="101" t="s">
        <v>138</v>
      </c>
      <c r="C11" s="101" t="s">
        <v>138</v>
      </c>
      <c r="D11" s="101" t="s">
        <v>138</v>
      </c>
      <c r="E11" s="101" t="s">
        <v>138</v>
      </c>
      <c r="F11" s="101" t="s">
        <v>138</v>
      </c>
      <c r="G11" s="101" t="s">
        <v>138</v>
      </c>
      <c r="H11" s="101" t="s">
        <v>138</v>
      </c>
    </row>
    <row r="12" spans="1:8" x14ac:dyDescent="0.25">
      <c r="A12" s="256" t="s">
        <v>672</v>
      </c>
      <c r="B12" s="101" t="s">
        <v>138</v>
      </c>
      <c r="C12" s="101" t="s">
        <v>138</v>
      </c>
      <c r="D12" s="101" t="s">
        <v>138</v>
      </c>
      <c r="E12" s="101" t="s">
        <v>138</v>
      </c>
      <c r="F12" s="101" t="s">
        <v>138</v>
      </c>
      <c r="G12" s="101" t="s">
        <v>138</v>
      </c>
      <c r="H12" s="101" t="s">
        <v>138</v>
      </c>
    </row>
    <row r="13" spans="1:8" x14ac:dyDescent="0.25">
      <c r="A13" s="256" t="s">
        <v>673</v>
      </c>
      <c r="B13" s="101" t="s">
        <v>138</v>
      </c>
      <c r="C13" s="101" t="s">
        <v>138</v>
      </c>
      <c r="D13" s="101" t="s">
        <v>138</v>
      </c>
      <c r="E13" s="101" t="s">
        <v>138</v>
      </c>
      <c r="F13" s="101" t="s">
        <v>138</v>
      </c>
      <c r="G13" s="101" t="s">
        <v>138</v>
      </c>
      <c r="H13" s="101" t="s">
        <v>138</v>
      </c>
    </row>
    <row r="14" spans="1:8" x14ac:dyDescent="0.25">
      <c r="A14" s="256" t="s">
        <v>674</v>
      </c>
      <c r="B14" s="101" t="s">
        <v>138</v>
      </c>
      <c r="C14" s="101" t="s">
        <v>138</v>
      </c>
      <c r="D14" s="101" t="s">
        <v>138</v>
      </c>
      <c r="E14" s="101" t="s">
        <v>138</v>
      </c>
      <c r="F14" s="101" t="s">
        <v>138</v>
      </c>
      <c r="G14" s="101" t="s">
        <v>138</v>
      </c>
      <c r="H14" s="101" t="s">
        <v>138</v>
      </c>
    </row>
    <row r="15" spans="1:8" x14ac:dyDescent="0.25">
      <c r="A15" s="256" t="s">
        <v>675</v>
      </c>
      <c r="B15" s="101" t="s">
        <v>138</v>
      </c>
      <c r="C15" s="101" t="s">
        <v>138</v>
      </c>
      <c r="D15" s="101" t="s">
        <v>138</v>
      </c>
      <c r="E15" s="101" t="s">
        <v>138</v>
      </c>
      <c r="F15" s="101" t="s">
        <v>138</v>
      </c>
      <c r="G15" s="101" t="s">
        <v>138</v>
      </c>
      <c r="H15" s="101" t="s">
        <v>138</v>
      </c>
    </row>
    <row r="16" spans="1:8" x14ac:dyDescent="0.25">
      <c r="A16" s="256" t="s">
        <v>676</v>
      </c>
      <c r="B16" s="101" t="s">
        <v>138</v>
      </c>
      <c r="C16" s="101" t="s">
        <v>138</v>
      </c>
      <c r="D16" s="101" t="s">
        <v>138</v>
      </c>
      <c r="E16" s="101" t="s">
        <v>138</v>
      </c>
      <c r="F16" s="101" t="s">
        <v>138</v>
      </c>
      <c r="G16" s="101" t="s">
        <v>138</v>
      </c>
      <c r="H16" s="101" t="s">
        <v>138</v>
      </c>
    </row>
    <row r="17" spans="1:11" x14ac:dyDescent="0.25">
      <c r="A17" s="256" t="s">
        <v>677</v>
      </c>
      <c r="B17" s="101" t="s">
        <v>138</v>
      </c>
      <c r="C17" s="101" t="s">
        <v>138</v>
      </c>
      <c r="D17" s="101" t="s">
        <v>138</v>
      </c>
      <c r="E17" s="101" t="s">
        <v>138</v>
      </c>
      <c r="F17" s="101" t="s">
        <v>138</v>
      </c>
      <c r="G17" s="101" t="s">
        <v>138</v>
      </c>
      <c r="H17" s="101" t="s">
        <v>138</v>
      </c>
    </row>
    <row r="18" spans="1:11" x14ac:dyDescent="0.25">
      <c r="A18" s="256" t="s">
        <v>678</v>
      </c>
      <c r="B18" s="101" t="s">
        <v>138</v>
      </c>
      <c r="C18" s="101" t="s">
        <v>138</v>
      </c>
      <c r="D18" s="101" t="s">
        <v>138</v>
      </c>
      <c r="E18" s="101" t="s">
        <v>138</v>
      </c>
      <c r="F18" s="101" t="s">
        <v>138</v>
      </c>
      <c r="G18" s="101" t="s">
        <v>138</v>
      </c>
      <c r="H18" s="101" t="s">
        <v>138</v>
      </c>
    </row>
    <row r="19" spans="1:11" x14ac:dyDescent="0.25">
      <c r="A19" s="256" t="s">
        <v>679</v>
      </c>
      <c r="B19" s="101" t="s">
        <v>138</v>
      </c>
      <c r="C19" s="101" t="s">
        <v>138</v>
      </c>
      <c r="D19" s="101" t="s">
        <v>138</v>
      </c>
      <c r="E19" s="101" t="s">
        <v>138</v>
      </c>
      <c r="F19" s="101" t="s">
        <v>138</v>
      </c>
      <c r="G19" s="101" t="s">
        <v>138</v>
      </c>
      <c r="H19" s="101" t="s">
        <v>138</v>
      </c>
    </row>
    <row r="20" spans="1:11" x14ac:dyDescent="0.25">
      <c r="A20" s="256" t="s">
        <v>680</v>
      </c>
      <c r="B20" s="101" t="s">
        <v>138</v>
      </c>
      <c r="C20" s="101" t="s">
        <v>138</v>
      </c>
      <c r="D20" s="101" t="s">
        <v>138</v>
      </c>
      <c r="E20" s="101" t="s">
        <v>138</v>
      </c>
      <c r="F20" s="101" t="s">
        <v>138</v>
      </c>
      <c r="G20" s="101" t="s">
        <v>138</v>
      </c>
      <c r="H20" s="101" t="s">
        <v>138</v>
      </c>
    </row>
    <row r="21" spans="1:11" x14ac:dyDescent="0.25">
      <c r="A21" s="256" t="s">
        <v>681</v>
      </c>
      <c r="B21" s="101" t="s">
        <v>138</v>
      </c>
      <c r="C21" s="101" t="s">
        <v>138</v>
      </c>
      <c r="D21" s="101" t="s">
        <v>138</v>
      </c>
      <c r="E21" s="101" t="s">
        <v>138</v>
      </c>
      <c r="F21" s="101" t="s">
        <v>138</v>
      </c>
      <c r="G21" s="101" t="s">
        <v>138</v>
      </c>
      <c r="H21" s="101" t="s">
        <v>138</v>
      </c>
    </row>
    <row r="22" spans="1:11" x14ac:dyDescent="0.25">
      <c r="A22" s="256" t="s">
        <v>682</v>
      </c>
      <c r="B22" s="101" t="s">
        <v>138</v>
      </c>
      <c r="C22" s="101" t="s">
        <v>138</v>
      </c>
      <c r="D22" s="101" t="s">
        <v>138</v>
      </c>
      <c r="E22" s="101" t="s">
        <v>138</v>
      </c>
      <c r="F22" s="101" t="s">
        <v>138</v>
      </c>
      <c r="G22" s="101" t="s">
        <v>138</v>
      </c>
      <c r="H22" s="101" t="s">
        <v>138</v>
      </c>
    </row>
    <row r="23" spans="1:11" x14ac:dyDescent="0.25">
      <c r="A23" s="256" t="s">
        <v>683</v>
      </c>
      <c r="B23" s="101" t="s">
        <v>138</v>
      </c>
      <c r="C23" s="101" t="s">
        <v>138</v>
      </c>
      <c r="D23" s="101" t="s">
        <v>138</v>
      </c>
      <c r="E23" s="101" t="s">
        <v>138</v>
      </c>
      <c r="F23" s="101" t="s">
        <v>138</v>
      </c>
      <c r="G23" s="101" t="s">
        <v>138</v>
      </c>
      <c r="H23" s="101" t="s">
        <v>138</v>
      </c>
    </row>
    <row r="24" spans="1:11" x14ac:dyDescent="0.25">
      <c r="A24" s="107" t="s">
        <v>65</v>
      </c>
      <c r="B24" s="133" t="s">
        <v>138</v>
      </c>
      <c r="C24" s="133" t="s">
        <v>138</v>
      </c>
      <c r="D24" s="133" t="s">
        <v>138</v>
      </c>
      <c r="E24" s="133" t="s">
        <v>138</v>
      </c>
      <c r="F24" s="133" t="s">
        <v>138</v>
      </c>
      <c r="G24" s="133" t="s">
        <v>138</v>
      </c>
      <c r="H24" s="133" t="s">
        <v>138</v>
      </c>
      <c r="K24" s="22"/>
    </row>
    <row r="25" spans="1:11" ht="15.75" thickBot="1" x14ac:dyDescent="0.3">
      <c r="A25" s="255" t="s">
        <v>6</v>
      </c>
      <c r="B25" s="99">
        <v>20314</v>
      </c>
      <c r="C25" s="99">
        <v>3063</v>
      </c>
      <c r="D25" s="99">
        <v>17251</v>
      </c>
      <c r="E25" s="158">
        <f t="shared" si="0"/>
        <v>0.15078271143054051</v>
      </c>
      <c r="F25" s="261">
        <v>2.9964282815163501</v>
      </c>
      <c r="G25" s="66">
        <v>3.88157209786569</v>
      </c>
      <c r="H25" s="66">
        <v>2.8329005577995701</v>
      </c>
      <c r="K25" s="22"/>
    </row>
    <row r="26" spans="1:11" ht="15.75" thickBot="1" x14ac:dyDescent="0.3">
      <c r="A26" s="131"/>
      <c r="B26" s="375" t="s">
        <v>100</v>
      </c>
      <c r="C26" s="375"/>
      <c r="D26" s="375"/>
      <c r="E26" s="375"/>
      <c r="F26" s="375"/>
      <c r="G26" s="375"/>
      <c r="H26" s="375"/>
    </row>
    <row r="27" spans="1:11" x14ac:dyDescent="0.25">
      <c r="A27" s="256">
        <v>0</v>
      </c>
      <c r="B27" s="101">
        <v>93</v>
      </c>
      <c r="C27" s="101">
        <v>13</v>
      </c>
      <c r="D27" s="101">
        <v>80</v>
      </c>
      <c r="E27" s="157">
        <f>(C27/B27)</f>
        <v>0.13978494623655913</v>
      </c>
      <c r="F27" s="259">
        <v>5.3963963963963897</v>
      </c>
      <c r="G27" s="127">
        <v>17.571428571428498</v>
      </c>
      <c r="H27" s="127">
        <v>2.55555555555555</v>
      </c>
    </row>
    <row r="28" spans="1:11" x14ac:dyDescent="0.25">
      <c r="A28" s="256" t="s">
        <v>56</v>
      </c>
      <c r="B28" s="101">
        <v>1164</v>
      </c>
      <c r="C28" s="101">
        <v>273</v>
      </c>
      <c r="D28" s="101">
        <v>891</v>
      </c>
      <c r="E28" s="157">
        <f t="shared" ref="E28:E46" si="1">(C28/B28)</f>
        <v>0.2345360824742268</v>
      </c>
      <c r="F28" s="259">
        <v>4.3807339449541196</v>
      </c>
      <c r="G28" s="127">
        <v>10.2965299684542</v>
      </c>
      <c r="H28" s="127">
        <v>2.48839556004036</v>
      </c>
    </row>
    <row r="29" spans="1:11" x14ac:dyDescent="0.25">
      <c r="A29" s="256" t="s">
        <v>668</v>
      </c>
      <c r="B29" s="101">
        <v>1788</v>
      </c>
      <c r="C29" s="101">
        <v>823</v>
      </c>
      <c r="D29" s="101">
        <v>965</v>
      </c>
      <c r="E29" s="157">
        <f t="shared" si="1"/>
        <v>0.46029082774049218</v>
      </c>
      <c r="F29" s="259">
        <v>3.35575485799701</v>
      </c>
      <c r="G29" s="127">
        <v>4.1145374449339203</v>
      </c>
      <c r="H29" s="127">
        <v>2.7288444040036302</v>
      </c>
    </row>
    <row r="30" spans="1:11" x14ac:dyDescent="0.25">
      <c r="A30" s="256" t="s">
        <v>669</v>
      </c>
      <c r="B30" s="101">
        <v>2278</v>
      </c>
      <c r="C30" s="101">
        <v>1069</v>
      </c>
      <c r="D30" s="101">
        <v>1209</v>
      </c>
      <c r="E30" s="157">
        <f t="shared" si="1"/>
        <v>0.46927129060579453</v>
      </c>
      <c r="F30" s="259">
        <v>3.6128526645768</v>
      </c>
      <c r="G30" s="127">
        <v>4.1601362862010198</v>
      </c>
      <c r="H30" s="127">
        <v>3.1465892597968002</v>
      </c>
    </row>
    <row r="31" spans="1:11" x14ac:dyDescent="0.25">
      <c r="A31" s="256" t="s">
        <v>670</v>
      </c>
      <c r="B31" s="101">
        <v>2141</v>
      </c>
      <c r="C31" s="101">
        <v>850</v>
      </c>
      <c r="D31" s="101">
        <v>1291</v>
      </c>
      <c r="E31" s="157">
        <f t="shared" si="1"/>
        <v>0.39701074264362446</v>
      </c>
      <c r="F31" s="259">
        <v>4.3625465068210003</v>
      </c>
      <c r="G31" s="127">
        <v>6.0458811261730903</v>
      </c>
      <c r="H31" s="127">
        <v>3.2568493150684898</v>
      </c>
    </row>
    <row r="32" spans="1:11" x14ac:dyDescent="0.25">
      <c r="A32" s="256" t="s">
        <v>671</v>
      </c>
      <c r="B32" s="101">
        <v>2344</v>
      </c>
      <c r="C32" s="101">
        <v>826</v>
      </c>
      <c r="D32" s="101">
        <v>1518</v>
      </c>
      <c r="E32" s="157">
        <f t="shared" si="1"/>
        <v>0.35238907849829354</v>
      </c>
      <c r="F32" s="259">
        <v>3.6604062859333002</v>
      </c>
      <c r="G32" s="127">
        <v>5.4702815432742398</v>
      </c>
      <c r="H32" s="127">
        <v>2.60848484848484</v>
      </c>
    </row>
    <row r="33" spans="1:11" x14ac:dyDescent="0.25">
      <c r="A33" s="256" t="s">
        <v>672</v>
      </c>
      <c r="B33" s="101">
        <v>2296</v>
      </c>
      <c r="C33" s="101">
        <v>969</v>
      </c>
      <c r="D33" s="101">
        <v>1327</v>
      </c>
      <c r="E33" s="157">
        <f t="shared" si="1"/>
        <v>0.42203832752613241</v>
      </c>
      <c r="F33" s="259">
        <v>4.2794232268121499</v>
      </c>
      <c r="G33" s="127">
        <v>6.0238313473877101</v>
      </c>
      <c r="H33" s="127">
        <v>2.9891525423728802</v>
      </c>
    </row>
    <row r="34" spans="1:11" x14ac:dyDescent="0.25">
      <c r="A34" s="256" t="s">
        <v>673</v>
      </c>
      <c r="B34" s="101">
        <v>2724</v>
      </c>
      <c r="C34" s="101">
        <v>1235</v>
      </c>
      <c r="D34" s="101">
        <v>1489</v>
      </c>
      <c r="E34" s="157">
        <f t="shared" si="1"/>
        <v>0.45337738619676948</v>
      </c>
      <c r="F34" s="259">
        <v>4.68756058158319</v>
      </c>
      <c r="G34" s="127">
        <v>6.4704626334519499</v>
      </c>
      <c r="H34" s="127">
        <v>3.2053254437869798</v>
      </c>
    </row>
    <row r="35" spans="1:11" x14ac:dyDescent="0.25">
      <c r="A35" s="256" t="s">
        <v>674</v>
      </c>
      <c r="B35" s="101">
        <v>3029</v>
      </c>
      <c r="C35" s="101">
        <v>1458</v>
      </c>
      <c r="D35" s="101">
        <v>1571</v>
      </c>
      <c r="E35" s="157">
        <f t="shared" si="1"/>
        <v>0.48134697920105646</v>
      </c>
      <c r="F35" s="259">
        <v>4.8478637413394896</v>
      </c>
      <c r="G35" s="127">
        <v>6.2852028639618096</v>
      </c>
      <c r="H35" s="127">
        <v>3.50055928411633</v>
      </c>
    </row>
    <row r="36" spans="1:11" x14ac:dyDescent="0.25">
      <c r="A36" s="256" t="s">
        <v>675</v>
      </c>
      <c r="B36" s="101">
        <v>3726</v>
      </c>
      <c r="C36" s="101">
        <v>1848</v>
      </c>
      <c r="D36" s="101">
        <v>1878</v>
      </c>
      <c r="E36" s="157">
        <f t="shared" si="1"/>
        <v>0.49597423510466987</v>
      </c>
      <c r="F36" s="259">
        <v>5.6596589581873298</v>
      </c>
      <c r="G36" s="127">
        <v>7.43055555555555</v>
      </c>
      <c r="H36" s="127">
        <v>3.8561999057048499</v>
      </c>
    </row>
    <row r="37" spans="1:11" x14ac:dyDescent="0.25">
      <c r="A37" s="256" t="s">
        <v>676</v>
      </c>
      <c r="B37" s="101">
        <v>4476</v>
      </c>
      <c r="C37" s="101">
        <v>2205</v>
      </c>
      <c r="D37" s="101">
        <v>2271</v>
      </c>
      <c r="E37" s="157">
        <f t="shared" si="1"/>
        <v>0.49262734584450402</v>
      </c>
      <c r="F37" s="259">
        <v>6.6681826795527703</v>
      </c>
      <c r="G37" s="127">
        <v>8.9981563421828898</v>
      </c>
      <c r="H37" s="127">
        <v>4.2046783625730901</v>
      </c>
    </row>
    <row r="38" spans="1:11" x14ac:dyDescent="0.25">
      <c r="A38" s="256" t="s">
        <v>677</v>
      </c>
      <c r="B38" s="101">
        <v>4183</v>
      </c>
      <c r="C38" s="101">
        <v>2064</v>
      </c>
      <c r="D38" s="101">
        <v>2119</v>
      </c>
      <c r="E38" s="157">
        <f t="shared" si="1"/>
        <v>0.49342577097776713</v>
      </c>
      <c r="F38" s="259">
        <v>6.7500497512437798</v>
      </c>
      <c r="G38" s="127">
        <v>8.8673390224980597</v>
      </c>
      <c r="H38" s="127">
        <v>4.5194115243154798</v>
      </c>
    </row>
    <row r="39" spans="1:11" x14ac:dyDescent="0.25">
      <c r="A39" s="256" t="s">
        <v>678</v>
      </c>
      <c r="B39" s="101">
        <v>4581</v>
      </c>
      <c r="C39" s="101">
        <v>2200</v>
      </c>
      <c r="D39" s="101">
        <v>2381</v>
      </c>
      <c r="E39" s="157">
        <f t="shared" si="1"/>
        <v>0.48024448810303427</v>
      </c>
      <c r="F39" s="259">
        <v>8.0278368794326198</v>
      </c>
      <c r="G39" s="127">
        <v>11.056814220982901</v>
      </c>
      <c r="H39" s="127">
        <v>4.8917358354384701</v>
      </c>
    </row>
    <row r="40" spans="1:11" x14ac:dyDescent="0.25">
      <c r="A40" s="256" t="s">
        <v>679</v>
      </c>
      <c r="B40" s="101">
        <v>4714</v>
      </c>
      <c r="C40" s="101">
        <v>2377</v>
      </c>
      <c r="D40" s="101">
        <v>2337</v>
      </c>
      <c r="E40" s="157">
        <f t="shared" si="1"/>
        <v>0.5042426813746288</v>
      </c>
      <c r="F40" s="259">
        <v>8.4352598182129999</v>
      </c>
      <c r="G40" s="127">
        <v>11.0366709183673</v>
      </c>
      <c r="H40" s="127">
        <v>5.4081632653061202</v>
      </c>
    </row>
    <row r="41" spans="1:11" x14ac:dyDescent="0.25">
      <c r="A41" s="256" t="s">
        <v>680</v>
      </c>
      <c r="B41" s="101">
        <v>6062</v>
      </c>
      <c r="C41" s="101">
        <v>3130</v>
      </c>
      <c r="D41" s="101">
        <v>2932</v>
      </c>
      <c r="E41" s="157">
        <f t="shared" si="1"/>
        <v>0.51633124381392281</v>
      </c>
      <c r="F41" s="259">
        <v>10.016059686393501</v>
      </c>
      <c r="G41" s="127">
        <v>12.9832064487236</v>
      </c>
      <c r="H41" s="127">
        <v>6.16618245206275</v>
      </c>
    </row>
    <row r="42" spans="1:11" x14ac:dyDescent="0.25">
      <c r="A42" s="256" t="s">
        <v>681</v>
      </c>
      <c r="B42" s="101">
        <v>7158</v>
      </c>
      <c r="C42" s="101">
        <v>3625</v>
      </c>
      <c r="D42" s="101">
        <v>3533</v>
      </c>
      <c r="E42" s="157">
        <f t="shared" si="1"/>
        <v>0.50642637608270469</v>
      </c>
      <c r="F42" s="259">
        <v>11.3343756514488</v>
      </c>
      <c r="G42" s="127">
        <v>14.962956237515799</v>
      </c>
      <c r="H42" s="127">
        <v>6.4450697333007003</v>
      </c>
    </row>
    <row r="43" spans="1:11" x14ac:dyDescent="0.25">
      <c r="A43" s="256" t="s">
        <v>682</v>
      </c>
      <c r="B43" s="101">
        <v>7619</v>
      </c>
      <c r="C43" s="101">
        <v>3639</v>
      </c>
      <c r="D43" s="101">
        <v>3980</v>
      </c>
      <c r="E43" s="157">
        <f t="shared" si="1"/>
        <v>0.47762173513584461</v>
      </c>
      <c r="F43" s="259">
        <v>10.982335242162399</v>
      </c>
      <c r="G43" s="127">
        <v>14.317154371824</v>
      </c>
      <c r="H43" s="127">
        <v>6.8413838120104398</v>
      </c>
    </row>
    <row r="44" spans="1:11" x14ac:dyDescent="0.25">
      <c r="A44" s="256" t="s">
        <v>683</v>
      </c>
      <c r="B44" s="101">
        <v>6439</v>
      </c>
      <c r="C44" s="101">
        <v>2931</v>
      </c>
      <c r="D44" s="101">
        <v>3508</v>
      </c>
      <c r="E44" s="157">
        <f t="shared" si="1"/>
        <v>0.45519490604131074</v>
      </c>
      <c r="F44" s="259">
        <v>11.108413884007</v>
      </c>
      <c r="G44" s="127">
        <v>14.1998013902681</v>
      </c>
      <c r="H44" s="127">
        <v>7.2831162447775801</v>
      </c>
    </row>
    <row r="45" spans="1:11" x14ac:dyDescent="0.25">
      <c r="A45" s="107" t="s">
        <v>65</v>
      </c>
      <c r="B45" s="133">
        <v>8503</v>
      </c>
      <c r="C45" s="133">
        <v>3678</v>
      </c>
      <c r="D45" s="133">
        <v>4825</v>
      </c>
      <c r="E45" s="157">
        <f t="shared" si="1"/>
        <v>0.43255321651181938</v>
      </c>
      <c r="F45" s="260">
        <v>10.9142214004341</v>
      </c>
      <c r="G45" s="134">
        <v>13.8699282261608</v>
      </c>
      <c r="H45" s="134">
        <v>7.31860299358517</v>
      </c>
    </row>
    <row r="46" spans="1:11" ht="15.75" thickBot="1" x14ac:dyDescent="0.3">
      <c r="A46" s="255" t="s">
        <v>6</v>
      </c>
      <c r="B46" s="99">
        <v>75318</v>
      </c>
      <c r="C46" s="99">
        <v>35213</v>
      </c>
      <c r="D46" s="99">
        <v>40105</v>
      </c>
      <c r="E46" s="158">
        <f t="shared" si="1"/>
        <v>0.46752436336599484</v>
      </c>
      <c r="F46" s="261">
        <v>8.4835711220206598</v>
      </c>
      <c r="G46" s="66">
        <v>11.461369099319199</v>
      </c>
      <c r="H46" s="66">
        <v>5.2805588145830598</v>
      </c>
      <c r="K46" s="22"/>
    </row>
    <row r="47" spans="1:11" ht="15.75" thickBot="1" x14ac:dyDescent="0.3">
      <c r="A47" s="131"/>
      <c r="B47" s="375" t="s">
        <v>108</v>
      </c>
      <c r="C47" s="375"/>
      <c r="D47" s="375"/>
      <c r="E47" s="375"/>
      <c r="F47" s="375"/>
      <c r="G47" s="375"/>
      <c r="H47" s="375"/>
    </row>
    <row r="48" spans="1:11" x14ac:dyDescent="0.25">
      <c r="A48" s="256">
        <v>0</v>
      </c>
      <c r="B48" s="101">
        <v>27</v>
      </c>
      <c r="C48" s="101">
        <v>5</v>
      </c>
      <c r="D48" s="101">
        <v>22</v>
      </c>
      <c r="E48" s="157">
        <f>C48/B48</f>
        <v>0.18518518518518517</v>
      </c>
      <c r="F48" s="259">
        <v>5.0285714285714196</v>
      </c>
      <c r="G48" s="127">
        <v>10.9</v>
      </c>
      <c r="H48" s="127">
        <v>2.68</v>
      </c>
    </row>
    <row r="49" spans="1:8" x14ac:dyDescent="0.25">
      <c r="A49" s="256" t="s">
        <v>56</v>
      </c>
      <c r="B49" s="101">
        <v>132</v>
      </c>
      <c r="C49" s="101">
        <v>17</v>
      </c>
      <c r="D49" s="101">
        <v>115</v>
      </c>
      <c r="E49" s="157">
        <f t="shared" ref="E49:E67" si="2">C49/B49</f>
        <v>0.12878787878787878</v>
      </c>
      <c r="F49" s="259">
        <v>2.4761904761904701</v>
      </c>
      <c r="G49" s="127">
        <v>4.8518518518518503</v>
      </c>
      <c r="H49" s="127">
        <v>1.94166666666666</v>
      </c>
    </row>
    <row r="50" spans="1:8" x14ac:dyDescent="0.25">
      <c r="A50" s="256" t="s">
        <v>668</v>
      </c>
      <c r="B50" s="101">
        <v>108</v>
      </c>
      <c r="C50" s="101">
        <v>23</v>
      </c>
      <c r="D50" s="101">
        <v>85</v>
      </c>
      <c r="E50" s="157">
        <f t="shared" si="2"/>
        <v>0.21296296296296297</v>
      </c>
      <c r="F50" s="259">
        <v>3.4230769230769198</v>
      </c>
      <c r="G50" s="127">
        <v>5.34375</v>
      </c>
      <c r="H50" s="127">
        <v>2.7959183673469301</v>
      </c>
    </row>
    <row r="51" spans="1:8" x14ac:dyDescent="0.25">
      <c r="A51" s="256" t="s">
        <v>669</v>
      </c>
      <c r="B51" s="101">
        <v>97</v>
      </c>
      <c r="C51" s="101">
        <v>29</v>
      </c>
      <c r="D51" s="101">
        <v>68</v>
      </c>
      <c r="E51" s="157">
        <f t="shared" si="2"/>
        <v>0.29896907216494845</v>
      </c>
      <c r="F51" s="259">
        <v>4.2129629629629601</v>
      </c>
      <c r="G51" s="127">
        <v>7.5</v>
      </c>
      <c r="H51" s="127">
        <v>2.7027027027027</v>
      </c>
    </row>
    <row r="52" spans="1:8" x14ac:dyDescent="0.25">
      <c r="A52" s="256" t="s">
        <v>670</v>
      </c>
      <c r="B52" s="101">
        <v>139</v>
      </c>
      <c r="C52" s="101">
        <v>46</v>
      </c>
      <c r="D52" s="101">
        <v>93</v>
      </c>
      <c r="E52" s="157">
        <f t="shared" si="2"/>
        <v>0.33093525179856115</v>
      </c>
      <c r="F52" s="259">
        <v>8.6737967914438503</v>
      </c>
      <c r="G52" s="127">
        <v>16.126582278480999</v>
      </c>
      <c r="H52" s="127">
        <v>3.2222222222222201</v>
      </c>
    </row>
    <row r="53" spans="1:8" x14ac:dyDescent="0.25">
      <c r="A53" s="256" t="s">
        <v>671</v>
      </c>
      <c r="B53" s="101">
        <v>138</v>
      </c>
      <c r="C53" s="101">
        <v>84</v>
      </c>
      <c r="D53" s="101">
        <v>54</v>
      </c>
      <c r="E53" s="157">
        <f t="shared" si="2"/>
        <v>0.60869565217391308</v>
      </c>
      <c r="F53" s="259">
        <v>9.2285714285714207</v>
      </c>
      <c r="G53" s="127">
        <v>11.4230769230769</v>
      </c>
      <c r="H53" s="127">
        <v>5.6624999999999996</v>
      </c>
    </row>
    <row r="54" spans="1:8" x14ac:dyDescent="0.25">
      <c r="A54" s="256" t="s">
        <v>672</v>
      </c>
      <c r="B54" s="101">
        <v>125</v>
      </c>
      <c r="C54" s="101">
        <v>77</v>
      </c>
      <c r="D54" s="101">
        <v>48</v>
      </c>
      <c r="E54" s="157">
        <f t="shared" si="2"/>
        <v>0.61599999999999999</v>
      </c>
      <c r="F54" s="259">
        <v>8.0523255813953494</v>
      </c>
      <c r="G54" s="127">
        <v>9.5172413793103399</v>
      </c>
      <c r="H54" s="127">
        <v>5.0178571428571397</v>
      </c>
    </row>
    <row r="55" spans="1:8" x14ac:dyDescent="0.25">
      <c r="A55" s="256" t="s">
        <v>673</v>
      </c>
      <c r="B55" s="101">
        <v>166</v>
      </c>
      <c r="C55" s="101">
        <v>97</v>
      </c>
      <c r="D55" s="101">
        <v>69</v>
      </c>
      <c r="E55" s="157">
        <f t="shared" si="2"/>
        <v>0.58433734939759041</v>
      </c>
      <c r="F55" s="259">
        <v>7.8152610441767001</v>
      </c>
      <c r="G55" s="127">
        <v>9.2322580645161292</v>
      </c>
      <c r="H55" s="127">
        <v>5.4787234042553097</v>
      </c>
    </row>
    <row r="56" spans="1:8" x14ac:dyDescent="0.25">
      <c r="A56" s="256" t="s">
        <v>674</v>
      </c>
      <c r="B56" s="101">
        <v>185</v>
      </c>
      <c r="C56" s="101">
        <v>110</v>
      </c>
      <c r="D56" s="101">
        <v>75</v>
      </c>
      <c r="E56" s="157">
        <f t="shared" si="2"/>
        <v>0.59459459459459463</v>
      </c>
      <c r="F56" s="259">
        <v>9.8086642599277898</v>
      </c>
      <c r="G56" s="127">
        <v>11.934131736526901</v>
      </c>
      <c r="H56" s="127">
        <v>6.5818181818181802</v>
      </c>
    </row>
    <row r="57" spans="1:8" x14ac:dyDescent="0.25">
      <c r="A57" s="256" t="s">
        <v>675</v>
      </c>
      <c r="B57" s="101">
        <v>231</v>
      </c>
      <c r="C57" s="101">
        <v>141</v>
      </c>
      <c r="D57" s="101">
        <v>90</v>
      </c>
      <c r="E57" s="157">
        <f t="shared" si="2"/>
        <v>0.61038961038961037</v>
      </c>
      <c r="F57" s="259">
        <v>10.5</v>
      </c>
      <c r="G57" s="127">
        <v>12.7612612612612</v>
      </c>
      <c r="H57" s="127">
        <v>6.2457627118644004</v>
      </c>
    </row>
    <row r="58" spans="1:8" x14ac:dyDescent="0.25">
      <c r="A58" s="256" t="s">
        <v>676</v>
      </c>
      <c r="B58" s="101">
        <v>313</v>
      </c>
      <c r="C58" s="101">
        <v>184</v>
      </c>
      <c r="D58" s="101">
        <v>129</v>
      </c>
      <c r="E58" s="157">
        <f t="shared" si="2"/>
        <v>0.58785942492012777</v>
      </c>
      <c r="F58" s="259">
        <v>9.5109170305676791</v>
      </c>
      <c r="G58" s="127">
        <v>12.003378378378301</v>
      </c>
      <c r="H58" s="127">
        <v>4.9567901234567904</v>
      </c>
    </row>
    <row r="59" spans="1:8" x14ac:dyDescent="0.25">
      <c r="A59" s="256" t="s">
        <v>677</v>
      </c>
      <c r="B59" s="101">
        <v>261</v>
      </c>
      <c r="C59" s="101">
        <v>168</v>
      </c>
      <c r="D59" s="101">
        <v>93</v>
      </c>
      <c r="E59" s="157">
        <f t="shared" si="2"/>
        <v>0.64367816091954022</v>
      </c>
      <c r="F59" s="259">
        <v>10.023809523809501</v>
      </c>
      <c r="G59" s="127">
        <v>12.188679245283</v>
      </c>
      <c r="H59" s="127">
        <v>4.9469026548672499</v>
      </c>
    </row>
    <row r="60" spans="1:8" x14ac:dyDescent="0.25">
      <c r="A60" s="256" t="s">
        <v>678</v>
      </c>
      <c r="B60" s="101">
        <v>292</v>
      </c>
      <c r="C60" s="101">
        <v>187</v>
      </c>
      <c r="D60" s="101">
        <v>105</v>
      </c>
      <c r="E60" s="157">
        <f t="shared" si="2"/>
        <v>0.6404109589041096</v>
      </c>
      <c r="F60" s="259">
        <v>9.4390804597701106</v>
      </c>
      <c r="G60" s="127">
        <v>11.2312925170068</v>
      </c>
      <c r="H60" s="127">
        <v>5.7021276595744599</v>
      </c>
    </row>
    <row r="61" spans="1:8" x14ac:dyDescent="0.25">
      <c r="A61" s="256" t="s">
        <v>679</v>
      </c>
      <c r="B61" s="101">
        <v>303</v>
      </c>
      <c r="C61" s="101">
        <v>207</v>
      </c>
      <c r="D61" s="101">
        <v>96</v>
      </c>
      <c r="E61" s="157">
        <f t="shared" si="2"/>
        <v>0.68316831683168322</v>
      </c>
      <c r="F61" s="259">
        <v>11.465882352941099</v>
      </c>
      <c r="G61" s="127">
        <v>13.527331189710599</v>
      </c>
      <c r="H61" s="127">
        <v>5.8421052631578902</v>
      </c>
    </row>
    <row r="62" spans="1:8" x14ac:dyDescent="0.25">
      <c r="A62" s="256" t="s">
        <v>680</v>
      </c>
      <c r="B62" s="101">
        <v>384</v>
      </c>
      <c r="C62" s="101">
        <v>273</v>
      </c>
      <c r="D62" s="101">
        <v>111</v>
      </c>
      <c r="E62" s="157">
        <f t="shared" si="2"/>
        <v>0.7109375</v>
      </c>
      <c r="F62" s="259">
        <v>9.8937605396289996</v>
      </c>
      <c r="G62" s="127">
        <v>10.6990950226244</v>
      </c>
      <c r="H62" s="127">
        <v>7.5364238410595998</v>
      </c>
    </row>
    <row r="63" spans="1:8" x14ac:dyDescent="0.25">
      <c r="A63" s="256" t="s">
        <v>681</v>
      </c>
      <c r="B63" s="101">
        <v>501</v>
      </c>
      <c r="C63" s="101">
        <v>353</v>
      </c>
      <c r="D63" s="101">
        <v>148</v>
      </c>
      <c r="E63" s="157">
        <f t="shared" si="2"/>
        <v>0.70459081836327342</v>
      </c>
      <c r="F63" s="259">
        <v>11.811855670103</v>
      </c>
      <c r="G63" s="127">
        <v>13.1154499151103</v>
      </c>
      <c r="H63" s="127">
        <v>7.7058823529411704</v>
      </c>
    </row>
    <row r="64" spans="1:8" x14ac:dyDescent="0.25">
      <c r="A64" s="256" t="s">
        <v>682</v>
      </c>
      <c r="B64" s="101">
        <v>490</v>
      </c>
      <c r="C64" s="101">
        <v>354</v>
      </c>
      <c r="D64" s="101">
        <v>136</v>
      </c>
      <c r="E64" s="157">
        <f t="shared" si="2"/>
        <v>0.72244897959183674</v>
      </c>
      <c r="F64" s="259">
        <v>11.1412742382271</v>
      </c>
      <c r="G64" s="127">
        <v>11.878623188405699</v>
      </c>
      <c r="H64" s="127">
        <v>8.7470588235294109</v>
      </c>
    </row>
    <row r="65" spans="1:10" x14ac:dyDescent="0.25">
      <c r="A65" s="256" t="s">
        <v>683</v>
      </c>
      <c r="B65" s="101">
        <v>368</v>
      </c>
      <c r="C65" s="101">
        <v>245</v>
      </c>
      <c r="D65" s="101">
        <v>123</v>
      </c>
      <c r="E65" s="157">
        <f t="shared" si="2"/>
        <v>0.66576086956521741</v>
      </c>
      <c r="F65" s="259">
        <v>9.4018867924528298</v>
      </c>
      <c r="G65" s="127">
        <v>10.2695417789757</v>
      </c>
      <c r="H65" s="127">
        <v>7.3773584905660297</v>
      </c>
    </row>
    <row r="66" spans="1:10" x14ac:dyDescent="0.25">
      <c r="A66" s="107" t="s">
        <v>65</v>
      </c>
      <c r="B66" s="133">
        <v>371</v>
      </c>
      <c r="C66" s="133">
        <v>191</v>
      </c>
      <c r="D66" s="133">
        <v>180</v>
      </c>
      <c r="E66" s="157">
        <f t="shared" si="2"/>
        <v>0.51482479784366575</v>
      </c>
      <c r="F66" s="260">
        <v>9.8710317460317398</v>
      </c>
      <c r="G66" s="134">
        <v>11.4119718309859</v>
      </c>
      <c r="H66" s="134">
        <v>7.8818181818181801</v>
      </c>
      <c r="J66" s="22"/>
    </row>
    <row r="67" spans="1:10" ht="15.75" thickBot="1" x14ac:dyDescent="0.3">
      <c r="A67" s="255" t="s">
        <v>6</v>
      </c>
      <c r="B67" s="99">
        <v>4631</v>
      </c>
      <c r="C67" s="99">
        <v>2791</v>
      </c>
      <c r="D67" s="99">
        <v>1840</v>
      </c>
      <c r="E67" s="158">
        <f t="shared" si="2"/>
        <v>0.6026776074282012</v>
      </c>
      <c r="F67" s="261">
        <v>9.7029658478130596</v>
      </c>
      <c r="G67" s="66">
        <v>11.686471663619701</v>
      </c>
      <c r="H67" s="66">
        <v>5.9291304347825999</v>
      </c>
    </row>
    <row r="68" spans="1:10" ht="15.75" thickBot="1" x14ac:dyDescent="0.3">
      <c r="A68" s="131"/>
      <c r="B68" s="375" t="s">
        <v>113</v>
      </c>
      <c r="C68" s="375"/>
      <c r="D68" s="375"/>
      <c r="E68" s="375"/>
      <c r="F68" s="375"/>
      <c r="G68" s="375"/>
      <c r="H68" s="375"/>
    </row>
    <row r="69" spans="1:10" x14ac:dyDescent="0.25">
      <c r="A69" s="256">
        <v>0</v>
      </c>
      <c r="B69" s="101">
        <v>2</v>
      </c>
      <c r="C69" s="101">
        <v>1</v>
      </c>
      <c r="D69" s="101">
        <v>1</v>
      </c>
      <c r="E69" s="157">
        <f t="shared" ref="E69:E88" si="3">C69/B69</f>
        <v>0.5</v>
      </c>
      <c r="F69" s="259">
        <v>4.5</v>
      </c>
      <c r="G69" s="127">
        <v>6</v>
      </c>
      <c r="H69" s="127">
        <v>3</v>
      </c>
    </row>
    <row r="70" spans="1:10" x14ac:dyDescent="0.25">
      <c r="A70" s="256" t="s">
        <v>56</v>
      </c>
      <c r="B70" s="101">
        <v>17</v>
      </c>
      <c r="C70" s="101">
        <v>14</v>
      </c>
      <c r="D70" s="101">
        <v>3</v>
      </c>
      <c r="E70" s="157">
        <f t="shared" si="3"/>
        <v>0.82352941176470584</v>
      </c>
      <c r="F70" s="259">
        <v>5.1818181818181799</v>
      </c>
      <c r="G70" s="127">
        <v>5.64</v>
      </c>
      <c r="H70" s="127">
        <v>3.75</v>
      </c>
    </row>
    <row r="71" spans="1:10" x14ac:dyDescent="0.25">
      <c r="A71" s="256" t="s">
        <v>668</v>
      </c>
      <c r="B71" s="101">
        <v>36</v>
      </c>
      <c r="C71" s="101">
        <v>31</v>
      </c>
      <c r="D71" s="101">
        <v>5</v>
      </c>
      <c r="E71" s="157">
        <f t="shared" si="3"/>
        <v>0.86111111111111116</v>
      </c>
      <c r="F71" s="259">
        <v>5.4827586206896504</v>
      </c>
      <c r="G71" s="127">
        <v>5.7450980392156801</v>
      </c>
      <c r="H71" s="127">
        <v>3.5714285714285698</v>
      </c>
    </row>
    <row r="72" spans="1:10" x14ac:dyDescent="0.25">
      <c r="A72" s="256" t="s">
        <v>669</v>
      </c>
      <c r="B72" s="101">
        <v>38</v>
      </c>
      <c r="C72" s="101">
        <v>31</v>
      </c>
      <c r="D72" s="101">
        <v>7</v>
      </c>
      <c r="E72" s="157">
        <f t="shared" si="3"/>
        <v>0.81578947368421051</v>
      </c>
      <c r="F72" s="259">
        <v>4.7924528301886697</v>
      </c>
      <c r="G72" s="127">
        <v>4.6976744186046497</v>
      </c>
      <c r="H72" s="127">
        <v>5.2</v>
      </c>
    </row>
    <row r="73" spans="1:10" x14ac:dyDescent="0.25">
      <c r="A73" s="256" t="s">
        <v>670</v>
      </c>
      <c r="B73" s="101">
        <v>76</v>
      </c>
      <c r="C73" s="101">
        <v>68</v>
      </c>
      <c r="D73" s="101">
        <v>8</v>
      </c>
      <c r="E73" s="157">
        <f t="shared" si="3"/>
        <v>0.89473684210526316</v>
      </c>
      <c r="F73" s="259">
        <v>3.1376146788990802</v>
      </c>
      <c r="G73" s="127">
        <v>3.22</v>
      </c>
      <c r="H73" s="127">
        <v>2.2222222222222201</v>
      </c>
    </row>
    <row r="74" spans="1:10" x14ac:dyDescent="0.25">
      <c r="A74" s="256" t="s">
        <v>671</v>
      </c>
      <c r="B74" s="101">
        <v>91</v>
      </c>
      <c r="C74" s="101">
        <v>86</v>
      </c>
      <c r="D74" s="101">
        <v>5</v>
      </c>
      <c r="E74" s="157">
        <f t="shared" si="3"/>
        <v>0.94505494505494503</v>
      </c>
      <c r="F74" s="259">
        <v>5.5039999999999996</v>
      </c>
      <c r="G74" s="127">
        <v>5.5750000000000002</v>
      </c>
      <c r="H74" s="127">
        <v>3.8</v>
      </c>
    </row>
    <row r="75" spans="1:10" x14ac:dyDescent="0.25">
      <c r="A75" s="256" t="s">
        <v>672</v>
      </c>
      <c r="B75" s="101">
        <v>91</v>
      </c>
      <c r="C75" s="101">
        <v>82</v>
      </c>
      <c r="D75" s="101">
        <v>9</v>
      </c>
      <c r="E75" s="157">
        <f t="shared" si="3"/>
        <v>0.90109890109890112</v>
      </c>
      <c r="F75" s="259">
        <v>5.26056338028169</v>
      </c>
      <c r="G75" s="127">
        <v>5.4772727272727204</v>
      </c>
      <c r="H75" s="127">
        <v>2.4</v>
      </c>
    </row>
    <row r="76" spans="1:10" x14ac:dyDescent="0.25">
      <c r="A76" s="256" t="s">
        <v>673</v>
      </c>
      <c r="B76" s="101">
        <v>151</v>
      </c>
      <c r="C76" s="101">
        <v>138</v>
      </c>
      <c r="D76" s="101">
        <v>13</v>
      </c>
      <c r="E76" s="157">
        <f t="shared" si="3"/>
        <v>0.91390728476821192</v>
      </c>
      <c r="F76" s="259">
        <v>8.4025974025974008</v>
      </c>
      <c r="G76" s="127">
        <v>8.5345622119815605</v>
      </c>
      <c r="H76" s="127">
        <v>6.3571428571428497</v>
      </c>
    </row>
    <row r="77" spans="1:10" x14ac:dyDescent="0.25">
      <c r="A77" s="256" t="s">
        <v>674</v>
      </c>
      <c r="B77" s="101">
        <v>130</v>
      </c>
      <c r="C77" s="101">
        <v>120</v>
      </c>
      <c r="D77" s="101">
        <v>10</v>
      </c>
      <c r="E77" s="157">
        <f t="shared" si="3"/>
        <v>0.92307692307692313</v>
      </c>
      <c r="F77" s="259">
        <v>5.8324873096446703</v>
      </c>
      <c r="G77" s="127">
        <v>6.0483870967741904</v>
      </c>
      <c r="H77" s="127">
        <v>2.1818181818181799</v>
      </c>
    </row>
    <row r="78" spans="1:10" x14ac:dyDescent="0.25">
      <c r="A78" s="256" t="s">
        <v>675</v>
      </c>
      <c r="B78" s="101">
        <v>206</v>
      </c>
      <c r="C78" s="101">
        <v>176</v>
      </c>
      <c r="D78" s="101">
        <v>30</v>
      </c>
      <c r="E78" s="157">
        <f t="shared" si="3"/>
        <v>0.85436893203883491</v>
      </c>
      <c r="F78" s="259">
        <v>10.050793650793601</v>
      </c>
      <c r="G78" s="127">
        <v>10.7785714285714</v>
      </c>
      <c r="H78" s="127">
        <v>4.2285714285714198</v>
      </c>
    </row>
    <row r="79" spans="1:10" x14ac:dyDescent="0.25">
      <c r="A79" s="256" t="s">
        <v>676</v>
      </c>
      <c r="B79" s="101">
        <v>241</v>
      </c>
      <c r="C79" s="101">
        <v>218</v>
      </c>
      <c r="D79" s="101">
        <v>23</v>
      </c>
      <c r="E79" s="157">
        <f t="shared" si="3"/>
        <v>0.9045643153526971</v>
      </c>
      <c r="F79" s="259">
        <v>8.6544943820224702</v>
      </c>
      <c r="G79" s="127">
        <v>8.9544072948328193</v>
      </c>
      <c r="H79" s="127">
        <v>5</v>
      </c>
    </row>
    <row r="80" spans="1:10" x14ac:dyDescent="0.25">
      <c r="A80" s="256" t="s">
        <v>677</v>
      </c>
      <c r="B80" s="101">
        <v>169</v>
      </c>
      <c r="C80" s="101">
        <v>145</v>
      </c>
      <c r="D80" s="101">
        <v>24</v>
      </c>
      <c r="E80" s="157">
        <f t="shared" si="3"/>
        <v>0.85798816568047342</v>
      </c>
      <c r="F80" s="259">
        <v>7.7854077253218801</v>
      </c>
      <c r="G80" s="127">
        <v>8.1196172248803808</v>
      </c>
      <c r="H80" s="127">
        <v>4.875</v>
      </c>
    </row>
    <row r="81" spans="1:10" x14ac:dyDescent="0.25">
      <c r="A81" s="256" t="s">
        <v>678</v>
      </c>
      <c r="B81" s="101">
        <v>171</v>
      </c>
      <c r="C81" s="101">
        <v>155</v>
      </c>
      <c r="D81" s="101">
        <v>16</v>
      </c>
      <c r="E81" s="157">
        <f t="shared" si="3"/>
        <v>0.9064327485380117</v>
      </c>
      <c r="F81" s="259">
        <v>7.1659751037344401</v>
      </c>
      <c r="G81" s="127">
        <v>7.4260089686098603</v>
      </c>
      <c r="H81" s="127">
        <v>3.9444444444444402</v>
      </c>
    </row>
    <row r="82" spans="1:10" x14ac:dyDescent="0.25">
      <c r="A82" s="256" t="s">
        <v>679</v>
      </c>
      <c r="B82" s="101">
        <v>123</v>
      </c>
      <c r="C82" s="101">
        <v>116</v>
      </c>
      <c r="D82" s="101">
        <v>7</v>
      </c>
      <c r="E82" s="157">
        <f t="shared" si="3"/>
        <v>0.94308943089430897</v>
      </c>
      <c r="F82" s="259">
        <v>10.75</v>
      </c>
      <c r="G82" s="127">
        <v>10.968911917098399</v>
      </c>
      <c r="H82" s="127">
        <v>4.71428571428571</v>
      </c>
    </row>
    <row r="83" spans="1:10" x14ac:dyDescent="0.25">
      <c r="A83" s="256" t="s">
        <v>680</v>
      </c>
      <c r="B83" s="101">
        <v>113</v>
      </c>
      <c r="C83" s="101">
        <v>105</v>
      </c>
      <c r="D83" s="101">
        <v>8</v>
      </c>
      <c r="E83" s="157">
        <f t="shared" si="3"/>
        <v>0.92920353982300885</v>
      </c>
      <c r="F83" s="259">
        <v>7.9080459770114899</v>
      </c>
      <c r="G83" s="127">
        <v>8.0060606060606005</v>
      </c>
      <c r="H83" s="127">
        <v>6.1111111111111098</v>
      </c>
    </row>
    <row r="84" spans="1:10" x14ac:dyDescent="0.25">
      <c r="A84" s="256" t="s">
        <v>681</v>
      </c>
      <c r="B84" s="101">
        <v>78</v>
      </c>
      <c r="C84" s="101">
        <v>70</v>
      </c>
      <c r="D84" s="101">
        <v>8</v>
      </c>
      <c r="E84" s="157">
        <f t="shared" si="3"/>
        <v>0.89743589743589747</v>
      </c>
      <c r="F84" s="259">
        <v>7.9292035398229999</v>
      </c>
      <c r="G84" s="127">
        <v>8.1057692307692299</v>
      </c>
      <c r="H84" s="127">
        <v>5.8888888888888804</v>
      </c>
    </row>
    <row r="85" spans="1:10" x14ac:dyDescent="0.25">
      <c r="A85" s="256" t="s">
        <v>682</v>
      </c>
      <c r="B85" s="101">
        <v>56</v>
      </c>
      <c r="C85" s="101">
        <v>50</v>
      </c>
      <c r="D85" s="101">
        <v>6</v>
      </c>
      <c r="E85" s="157">
        <f t="shared" si="3"/>
        <v>0.8928571428571429</v>
      </c>
      <c r="F85" s="259">
        <v>12.310344827586199</v>
      </c>
      <c r="G85" s="127">
        <v>13.061728395061699</v>
      </c>
      <c r="H85" s="127">
        <v>2.1666666666666599</v>
      </c>
    </row>
    <row r="86" spans="1:10" x14ac:dyDescent="0.25">
      <c r="A86" s="256" t="s">
        <v>683</v>
      </c>
      <c r="B86" s="101">
        <v>28</v>
      </c>
      <c r="C86" s="101">
        <v>25</v>
      </c>
      <c r="D86" s="101">
        <v>3</v>
      </c>
      <c r="E86" s="157">
        <f t="shared" si="3"/>
        <v>0.8928571428571429</v>
      </c>
      <c r="F86" s="259">
        <v>11.2682926829268</v>
      </c>
      <c r="G86" s="127">
        <v>12.054054054053999</v>
      </c>
      <c r="H86" s="127">
        <v>4</v>
      </c>
    </row>
    <row r="87" spans="1:10" x14ac:dyDescent="0.25">
      <c r="A87" s="107" t="s">
        <v>65</v>
      </c>
      <c r="B87" s="133">
        <v>25</v>
      </c>
      <c r="C87" s="133">
        <v>21</v>
      </c>
      <c r="D87" s="133">
        <v>4</v>
      </c>
      <c r="E87" s="157">
        <f t="shared" si="3"/>
        <v>0.84</v>
      </c>
      <c r="F87" s="260">
        <v>13.3611111111111</v>
      </c>
      <c r="G87" s="134">
        <v>14.6451612903225</v>
      </c>
      <c r="H87" s="134">
        <v>5.4</v>
      </c>
      <c r="J87" s="22"/>
    </row>
    <row r="88" spans="1:10" ht="15.75" thickBot="1" x14ac:dyDescent="0.3">
      <c r="A88" s="255" t="s">
        <v>6</v>
      </c>
      <c r="B88" s="99">
        <v>1842</v>
      </c>
      <c r="C88" s="99">
        <v>1652</v>
      </c>
      <c r="D88" s="99">
        <v>190</v>
      </c>
      <c r="E88" s="158">
        <f t="shared" si="3"/>
        <v>0.89685124864277954</v>
      </c>
      <c r="F88" s="261">
        <v>7.9519650655021801</v>
      </c>
      <c r="G88" s="66">
        <v>8.2654272151898702</v>
      </c>
      <c r="H88" s="66">
        <v>4.3499999999999996</v>
      </c>
    </row>
    <row r="89" spans="1:10" ht="15.75" thickBot="1" x14ac:dyDescent="0.3">
      <c r="A89" s="131"/>
      <c r="B89" s="375" t="s">
        <v>1155</v>
      </c>
      <c r="C89" s="375"/>
      <c r="D89" s="375"/>
      <c r="E89" s="375"/>
      <c r="F89" s="375"/>
      <c r="G89" s="375"/>
      <c r="H89" s="375"/>
    </row>
    <row r="90" spans="1:10" x14ac:dyDescent="0.25">
      <c r="A90" s="256">
        <v>0</v>
      </c>
      <c r="B90" s="101" t="s">
        <v>138</v>
      </c>
      <c r="C90" s="101" t="s">
        <v>138</v>
      </c>
      <c r="D90" s="101" t="s">
        <v>138</v>
      </c>
      <c r="E90" s="101" t="s">
        <v>138</v>
      </c>
      <c r="F90" s="101" t="s">
        <v>138</v>
      </c>
      <c r="G90" s="101" t="s">
        <v>138</v>
      </c>
      <c r="H90" s="101" t="s">
        <v>138</v>
      </c>
    </row>
    <row r="91" spans="1:10" x14ac:dyDescent="0.25">
      <c r="A91" s="256" t="s">
        <v>56</v>
      </c>
      <c r="B91" s="101" t="s">
        <v>138</v>
      </c>
      <c r="C91" s="101" t="s">
        <v>138</v>
      </c>
      <c r="D91" s="101" t="s">
        <v>138</v>
      </c>
      <c r="E91" s="101" t="s">
        <v>138</v>
      </c>
      <c r="F91" s="101" t="s">
        <v>138</v>
      </c>
      <c r="G91" s="101" t="s">
        <v>138</v>
      </c>
      <c r="H91" s="101" t="s">
        <v>138</v>
      </c>
    </row>
    <row r="92" spans="1:10" x14ac:dyDescent="0.25">
      <c r="A92" s="256" t="s">
        <v>668</v>
      </c>
      <c r="B92" s="101" t="s">
        <v>138</v>
      </c>
      <c r="C92" s="101" t="s">
        <v>138</v>
      </c>
      <c r="D92" s="101" t="s">
        <v>138</v>
      </c>
      <c r="E92" s="101" t="s">
        <v>138</v>
      </c>
      <c r="F92" s="101" t="s">
        <v>138</v>
      </c>
      <c r="G92" s="101" t="s">
        <v>138</v>
      </c>
      <c r="H92" s="101" t="s">
        <v>138</v>
      </c>
    </row>
    <row r="93" spans="1:10" x14ac:dyDescent="0.25">
      <c r="A93" s="256" t="s">
        <v>669</v>
      </c>
      <c r="B93" s="101">
        <v>34</v>
      </c>
      <c r="C93" s="101">
        <v>28</v>
      </c>
      <c r="D93" s="101">
        <v>6</v>
      </c>
      <c r="E93" s="157">
        <f t="shared" ref="E93:E109" si="4">C93/B93</f>
        <v>0.82352941176470584</v>
      </c>
      <c r="F93" s="259">
        <v>2.4117647058823501</v>
      </c>
      <c r="G93" s="127">
        <v>2.6071428571428501</v>
      </c>
      <c r="H93" s="127">
        <v>1.5</v>
      </c>
    </row>
    <row r="94" spans="1:10" x14ac:dyDescent="0.25">
      <c r="A94" s="256" t="s">
        <v>670</v>
      </c>
      <c r="B94" s="101">
        <v>593</v>
      </c>
      <c r="C94" s="101">
        <v>395</v>
      </c>
      <c r="D94" s="101">
        <v>198</v>
      </c>
      <c r="E94" s="157">
        <f t="shared" si="4"/>
        <v>0.66610455311973016</v>
      </c>
      <c r="F94" s="259">
        <v>4.7415565345080699</v>
      </c>
      <c r="G94" s="127">
        <v>5.5217391304347796</v>
      </c>
      <c r="H94" s="127">
        <v>3.1176470588235201</v>
      </c>
    </row>
    <row r="95" spans="1:10" x14ac:dyDescent="0.25">
      <c r="A95" s="256" t="s">
        <v>671</v>
      </c>
      <c r="B95" s="101">
        <v>1253</v>
      </c>
      <c r="C95" s="101">
        <v>838</v>
      </c>
      <c r="D95" s="101">
        <v>415</v>
      </c>
      <c r="E95" s="157">
        <f t="shared" si="4"/>
        <v>0.66879489225857935</v>
      </c>
      <c r="F95" s="259">
        <v>5.8921501706484598</v>
      </c>
      <c r="G95" s="127">
        <v>7.3949999999999996</v>
      </c>
      <c r="H95" s="127">
        <v>2.6602150537634399</v>
      </c>
    </row>
    <row r="96" spans="1:10" x14ac:dyDescent="0.25">
      <c r="A96" s="256" t="s">
        <v>672</v>
      </c>
      <c r="B96" s="101">
        <v>1213</v>
      </c>
      <c r="C96" s="101">
        <v>891</v>
      </c>
      <c r="D96" s="101">
        <v>322</v>
      </c>
      <c r="E96" s="157">
        <f t="shared" si="4"/>
        <v>0.73454245671887886</v>
      </c>
      <c r="F96" s="259">
        <v>5.3173821252638902</v>
      </c>
      <c r="G96" s="127">
        <v>6.1781990521327002</v>
      </c>
      <c r="H96" s="127">
        <v>2.8360655737704898</v>
      </c>
    </row>
    <row r="97" spans="1:10" x14ac:dyDescent="0.25">
      <c r="A97" s="256" t="s">
        <v>673</v>
      </c>
      <c r="B97" s="101">
        <v>1562</v>
      </c>
      <c r="C97" s="101">
        <v>1188</v>
      </c>
      <c r="D97" s="101">
        <v>374</v>
      </c>
      <c r="E97" s="157">
        <f t="shared" si="4"/>
        <v>0.76056338028169013</v>
      </c>
      <c r="F97" s="259">
        <v>7.77771739130434</v>
      </c>
      <c r="G97" s="127">
        <v>9.0615711252653899</v>
      </c>
      <c r="H97" s="127">
        <v>3.52927400468384</v>
      </c>
    </row>
    <row r="98" spans="1:10" x14ac:dyDescent="0.25">
      <c r="A98" s="256" t="s">
        <v>674</v>
      </c>
      <c r="B98" s="101">
        <v>1637</v>
      </c>
      <c r="C98" s="101">
        <v>1266</v>
      </c>
      <c r="D98" s="101">
        <v>371</v>
      </c>
      <c r="E98" s="157">
        <f t="shared" si="4"/>
        <v>0.77336591325595605</v>
      </c>
      <c r="F98" s="259">
        <v>6.8553038105046298</v>
      </c>
      <c r="G98" s="127">
        <v>7.8167888074616902</v>
      </c>
      <c r="H98" s="127">
        <v>3.5827664399092898</v>
      </c>
    </row>
    <row r="99" spans="1:10" x14ac:dyDescent="0.25">
      <c r="A99" s="256" t="s">
        <v>675</v>
      </c>
      <c r="B99" s="101">
        <v>1983</v>
      </c>
      <c r="C99" s="101">
        <v>1517</v>
      </c>
      <c r="D99" s="101">
        <v>466</v>
      </c>
      <c r="E99" s="157">
        <f t="shared" si="4"/>
        <v>0.76500252143217351</v>
      </c>
      <c r="F99" s="259">
        <v>6.4632987910189899</v>
      </c>
      <c r="G99" s="127">
        <v>7.2253521126760498</v>
      </c>
      <c r="H99" s="127">
        <v>3.9630314232902002</v>
      </c>
    </row>
    <row r="100" spans="1:10" x14ac:dyDescent="0.25">
      <c r="A100" s="256" t="s">
        <v>676</v>
      </c>
      <c r="B100" s="101">
        <v>2371</v>
      </c>
      <c r="C100" s="101">
        <v>1870</v>
      </c>
      <c r="D100" s="101">
        <v>501</v>
      </c>
      <c r="E100" s="157">
        <f t="shared" si="4"/>
        <v>0.78869675242513704</v>
      </c>
      <c r="F100" s="259">
        <v>7.1458041958041898</v>
      </c>
      <c r="G100" s="127">
        <v>8.0186005314437505</v>
      </c>
      <c r="H100" s="127">
        <v>3.8720930232558102</v>
      </c>
    </row>
    <row r="101" spans="1:10" x14ac:dyDescent="0.25">
      <c r="A101" s="256" t="s">
        <v>677</v>
      </c>
      <c r="B101" s="101">
        <v>1835</v>
      </c>
      <c r="C101" s="101">
        <v>1377</v>
      </c>
      <c r="D101" s="101">
        <v>458</v>
      </c>
      <c r="E101" s="157">
        <f t="shared" si="4"/>
        <v>0.75040871934604902</v>
      </c>
      <c r="F101" s="259">
        <v>9.6413762681958506</v>
      </c>
      <c r="G101" s="127">
        <v>11.2466705269253</v>
      </c>
      <c r="H101" s="127">
        <v>4.5074074074074</v>
      </c>
    </row>
    <row r="102" spans="1:10" x14ac:dyDescent="0.25">
      <c r="A102" s="256" t="s">
        <v>678</v>
      </c>
      <c r="B102" s="101">
        <v>1832</v>
      </c>
      <c r="C102" s="101">
        <v>1375</v>
      </c>
      <c r="D102" s="101">
        <v>457</v>
      </c>
      <c r="E102" s="157">
        <f t="shared" si="4"/>
        <v>0.75054585152838427</v>
      </c>
      <c r="F102" s="259">
        <v>7.2083333333333304</v>
      </c>
      <c r="G102" s="127">
        <v>7.8860544217686996</v>
      </c>
      <c r="H102" s="127">
        <v>5.0886524822694996</v>
      </c>
    </row>
    <row r="103" spans="1:10" x14ac:dyDescent="0.25">
      <c r="A103" s="256" t="s">
        <v>679</v>
      </c>
      <c r="B103" s="101">
        <v>1609</v>
      </c>
      <c r="C103" s="101">
        <v>1208</v>
      </c>
      <c r="D103" s="101">
        <v>401</v>
      </c>
      <c r="E103" s="157">
        <f t="shared" si="4"/>
        <v>0.75077688004972032</v>
      </c>
      <c r="F103" s="259">
        <v>9.8507670850767006</v>
      </c>
      <c r="G103" s="127">
        <v>11.017996400719801</v>
      </c>
      <c r="H103" s="127">
        <v>5.8305785123966896</v>
      </c>
    </row>
    <row r="104" spans="1:10" x14ac:dyDescent="0.25">
      <c r="A104" s="256" t="s">
        <v>680</v>
      </c>
      <c r="B104" s="101">
        <v>1904</v>
      </c>
      <c r="C104" s="101">
        <v>1393</v>
      </c>
      <c r="D104" s="101">
        <v>511</v>
      </c>
      <c r="E104" s="157">
        <f t="shared" si="4"/>
        <v>0.73161764705882348</v>
      </c>
      <c r="F104" s="259">
        <v>8.3568876538308796</v>
      </c>
      <c r="G104" s="127">
        <v>9.27158555729984</v>
      </c>
      <c r="H104" s="127">
        <v>5.4819078947368398</v>
      </c>
    </row>
    <row r="105" spans="1:10" x14ac:dyDescent="0.25">
      <c r="A105" s="256" t="s">
        <v>681</v>
      </c>
      <c r="B105" s="101">
        <v>2019</v>
      </c>
      <c r="C105" s="101">
        <v>1400</v>
      </c>
      <c r="D105" s="101">
        <v>619</v>
      </c>
      <c r="E105" s="157">
        <f t="shared" si="4"/>
        <v>0.69341258048538879</v>
      </c>
      <c r="F105" s="259">
        <v>11.346140412155</v>
      </c>
      <c r="G105" s="127">
        <v>13.038948850304999</v>
      </c>
      <c r="H105" s="127">
        <v>6.4180327868852398</v>
      </c>
    </row>
    <row r="106" spans="1:10" x14ac:dyDescent="0.25">
      <c r="A106" s="256" t="s">
        <v>682</v>
      </c>
      <c r="B106" s="101">
        <v>2220</v>
      </c>
      <c r="C106" s="101">
        <v>1468</v>
      </c>
      <c r="D106" s="101">
        <v>752</v>
      </c>
      <c r="E106" s="157">
        <f t="shared" si="4"/>
        <v>0.66126126126126128</v>
      </c>
      <c r="F106" s="259">
        <v>11.314110429447799</v>
      </c>
      <c r="G106" s="127">
        <v>12.925147182506301</v>
      </c>
      <c r="H106" s="127">
        <v>6.9705215419501103</v>
      </c>
      <c r="J106" s="22"/>
    </row>
    <row r="107" spans="1:10" x14ac:dyDescent="0.25">
      <c r="A107" s="256" t="s">
        <v>683</v>
      </c>
      <c r="B107" s="101">
        <v>1935</v>
      </c>
      <c r="C107" s="101">
        <v>1179</v>
      </c>
      <c r="D107" s="101">
        <v>756</v>
      </c>
      <c r="E107" s="157">
        <f t="shared" si="4"/>
        <v>0.6093023255813953</v>
      </c>
      <c r="F107" s="259">
        <v>11.5982935153583</v>
      </c>
      <c r="G107" s="127">
        <v>13.218992248061999</v>
      </c>
      <c r="H107" s="127">
        <v>7.7355658198614297</v>
      </c>
    </row>
    <row r="108" spans="1:10" x14ac:dyDescent="0.25">
      <c r="A108" s="107" t="s">
        <v>65</v>
      </c>
      <c r="B108" s="133">
        <v>2699</v>
      </c>
      <c r="C108" s="101">
        <v>1543</v>
      </c>
      <c r="D108" s="133">
        <v>1156</v>
      </c>
      <c r="E108" s="157">
        <f t="shared" si="4"/>
        <v>0.57169321971100406</v>
      </c>
      <c r="F108" s="260">
        <v>11.365407181412801</v>
      </c>
      <c r="G108" s="134">
        <v>13.1001021450459</v>
      </c>
      <c r="H108" s="134">
        <v>7.5173716012084499</v>
      </c>
    </row>
    <row r="109" spans="1:10" ht="15.75" thickBot="1" x14ac:dyDescent="0.3">
      <c r="A109" s="255" t="s">
        <v>6</v>
      </c>
      <c r="B109" s="99">
        <v>26699</v>
      </c>
      <c r="C109" s="147">
        <v>18936</v>
      </c>
      <c r="D109" s="99">
        <v>7763</v>
      </c>
      <c r="E109" s="158">
        <f t="shared" si="4"/>
        <v>0.70924004644368699</v>
      </c>
      <c r="F109" s="261">
        <v>8.9699470658546296</v>
      </c>
      <c r="G109" s="66">
        <v>10.191952127047401</v>
      </c>
      <c r="H109" s="66">
        <v>5.4572720255816503</v>
      </c>
    </row>
    <row r="110" spans="1:10" ht="15.75" thickBot="1" x14ac:dyDescent="0.3">
      <c r="A110" s="131"/>
      <c r="B110" s="375" t="s">
        <v>1286</v>
      </c>
      <c r="C110" s="375"/>
      <c r="D110" s="375"/>
      <c r="E110" s="375"/>
      <c r="F110" s="375"/>
      <c r="G110" s="375"/>
      <c r="H110" s="375"/>
    </row>
    <row r="111" spans="1:10" x14ac:dyDescent="0.25">
      <c r="A111" s="256">
        <v>0</v>
      </c>
      <c r="B111" s="101">
        <v>7</v>
      </c>
      <c r="C111" s="101">
        <v>6</v>
      </c>
      <c r="D111" s="101">
        <v>1</v>
      </c>
      <c r="E111" s="157">
        <f>C111/B111</f>
        <v>0.8571428571428571</v>
      </c>
      <c r="F111" s="259">
        <v>29</v>
      </c>
      <c r="G111" s="127">
        <v>32.8333333333333</v>
      </c>
      <c r="H111" s="127">
        <v>6</v>
      </c>
    </row>
    <row r="112" spans="1:10" x14ac:dyDescent="0.25">
      <c r="A112" s="256" t="s">
        <v>56</v>
      </c>
      <c r="B112" s="101">
        <v>35</v>
      </c>
      <c r="C112" s="101">
        <v>18</v>
      </c>
      <c r="D112" s="101">
        <v>17</v>
      </c>
      <c r="E112" s="157">
        <f t="shared" ref="E112:E130" si="5">C112/B112</f>
        <v>0.51428571428571423</v>
      </c>
      <c r="F112" s="259">
        <v>31.547619047619001</v>
      </c>
      <c r="G112" s="127">
        <v>49.16</v>
      </c>
      <c r="H112" s="127">
        <v>5.6470588235294104</v>
      </c>
    </row>
    <row r="113" spans="1:10" x14ac:dyDescent="0.25">
      <c r="A113" s="256" t="s">
        <v>668</v>
      </c>
      <c r="B113" s="101">
        <v>32</v>
      </c>
      <c r="C113" s="101">
        <v>17</v>
      </c>
      <c r="D113" s="101">
        <v>15</v>
      </c>
      <c r="E113" s="157">
        <f t="shared" si="5"/>
        <v>0.53125</v>
      </c>
      <c r="F113" s="259">
        <v>12.540540540540499</v>
      </c>
      <c r="G113" s="127">
        <v>18.176470588235201</v>
      </c>
      <c r="H113" s="127">
        <v>7.75</v>
      </c>
    </row>
    <row r="114" spans="1:10" x14ac:dyDescent="0.25">
      <c r="A114" s="256" t="s">
        <v>669</v>
      </c>
      <c r="B114" s="101">
        <v>59</v>
      </c>
      <c r="C114" s="101">
        <v>26</v>
      </c>
      <c r="D114" s="101">
        <v>33</v>
      </c>
      <c r="E114" s="157">
        <f t="shared" si="5"/>
        <v>0.44067796610169491</v>
      </c>
      <c r="F114" s="259">
        <v>10.078125</v>
      </c>
      <c r="G114" s="127">
        <v>14.5</v>
      </c>
      <c r="H114" s="127">
        <v>6.6388888888888804</v>
      </c>
    </row>
    <row r="115" spans="1:10" x14ac:dyDescent="0.25">
      <c r="A115" s="256" t="s">
        <v>670</v>
      </c>
      <c r="B115" s="101">
        <v>173</v>
      </c>
      <c r="C115" s="101">
        <v>85</v>
      </c>
      <c r="D115" s="101">
        <v>88</v>
      </c>
      <c r="E115" s="157">
        <f t="shared" si="5"/>
        <v>0.4913294797687861</v>
      </c>
      <c r="F115" s="259">
        <v>16.457711442786</v>
      </c>
      <c r="G115" s="127">
        <v>24.424242424242401</v>
      </c>
      <c r="H115" s="127">
        <v>8.7254901960784306</v>
      </c>
    </row>
    <row r="116" spans="1:10" x14ac:dyDescent="0.25">
      <c r="A116" s="256" t="s">
        <v>671</v>
      </c>
      <c r="B116" s="101">
        <v>187</v>
      </c>
      <c r="C116" s="101">
        <v>85</v>
      </c>
      <c r="D116" s="101">
        <v>102</v>
      </c>
      <c r="E116" s="157">
        <f t="shared" si="5"/>
        <v>0.45454545454545453</v>
      </c>
      <c r="F116" s="259">
        <v>12.5432692307692</v>
      </c>
      <c r="G116" s="127">
        <v>20.098901098901099</v>
      </c>
      <c r="H116" s="127">
        <v>6.6666666666666599</v>
      </c>
    </row>
    <row r="117" spans="1:10" x14ac:dyDescent="0.25">
      <c r="A117" s="256" t="s">
        <v>672</v>
      </c>
      <c r="B117" s="101">
        <v>201</v>
      </c>
      <c r="C117" s="101">
        <v>99</v>
      </c>
      <c r="D117" s="101">
        <v>102</v>
      </c>
      <c r="E117" s="157">
        <f t="shared" si="5"/>
        <v>0.4925373134328358</v>
      </c>
      <c r="F117" s="259">
        <v>12.2556053811659</v>
      </c>
      <c r="G117" s="127">
        <v>18.4615384615384</v>
      </c>
      <c r="H117" s="127">
        <v>5.4056603773584904</v>
      </c>
    </row>
    <row r="118" spans="1:10" x14ac:dyDescent="0.25">
      <c r="A118" s="256" t="s">
        <v>673</v>
      </c>
      <c r="B118" s="101">
        <v>233</v>
      </c>
      <c r="C118" s="101">
        <v>113</v>
      </c>
      <c r="D118" s="101">
        <v>120</v>
      </c>
      <c r="E118" s="157">
        <f t="shared" si="5"/>
        <v>0.48497854077253216</v>
      </c>
      <c r="F118" s="259">
        <v>16.783269961977101</v>
      </c>
      <c r="G118" s="127">
        <v>26.917910447761098</v>
      </c>
      <c r="H118" s="127">
        <v>6.2558139534883699</v>
      </c>
    </row>
    <row r="119" spans="1:10" x14ac:dyDescent="0.25">
      <c r="A119" s="256" t="s">
        <v>674</v>
      </c>
      <c r="B119" s="101">
        <v>300</v>
      </c>
      <c r="C119" s="101">
        <v>157</v>
      </c>
      <c r="D119" s="101">
        <v>143</v>
      </c>
      <c r="E119" s="157">
        <f t="shared" si="5"/>
        <v>0.52333333333333332</v>
      </c>
      <c r="F119" s="259">
        <v>14.8545994065281</v>
      </c>
      <c r="G119" s="127">
        <v>19.371428571428499</v>
      </c>
      <c r="H119" s="127">
        <v>9.9753086419752997</v>
      </c>
    </row>
    <row r="120" spans="1:10" x14ac:dyDescent="0.25">
      <c r="A120" s="256" t="s">
        <v>675</v>
      </c>
      <c r="B120" s="101">
        <v>381</v>
      </c>
      <c r="C120" s="101">
        <v>204</v>
      </c>
      <c r="D120" s="101">
        <v>177</v>
      </c>
      <c r="E120" s="157">
        <f t="shared" si="5"/>
        <v>0.53543307086614178</v>
      </c>
      <c r="F120" s="259">
        <v>18.643835616438299</v>
      </c>
      <c r="G120" s="127">
        <v>27.176229508196698</v>
      </c>
      <c r="H120" s="127">
        <v>7.91237113402061</v>
      </c>
    </row>
    <row r="121" spans="1:10" x14ac:dyDescent="0.25">
      <c r="A121" s="256" t="s">
        <v>676</v>
      </c>
      <c r="B121" s="101">
        <v>419</v>
      </c>
      <c r="C121" s="101">
        <v>230</v>
      </c>
      <c r="D121" s="101">
        <v>189</v>
      </c>
      <c r="E121" s="157">
        <f t="shared" si="5"/>
        <v>0.54892601431980903</v>
      </c>
      <c r="F121" s="259">
        <v>16.6603375527426</v>
      </c>
      <c r="G121" s="127">
        <v>22.785977859778502</v>
      </c>
      <c r="H121" s="127">
        <v>8.4827586206896495</v>
      </c>
    </row>
    <row r="122" spans="1:10" x14ac:dyDescent="0.25">
      <c r="A122" s="256" t="s">
        <v>677</v>
      </c>
      <c r="B122" s="101">
        <v>390</v>
      </c>
      <c r="C122" s="101">
        <v>218</v>
      </c>
      <c r="D122" s="101">
        <v>172</v>
      </c>
      <c r="E122" s="157">
        <f t="shared" si="5"/>
        <v>0.55897435897435899</v>
      </c>
      <c r="F122" s="259">
        <v>17.603174603174601</v>
      </c>
      <c r="G122" s="127">
        <v>23.263999999999999</v>
      </c>
      <c r="H122" s="127">
        <v>10.1937172774869</v>
      </c>
    </row>
    <row r="123" spans="1:10" x14ac:dyDescent="0.25">
      <c r="A123" s="256" t="s">
        <v>678</v>
      </c>
      <c r="B123" s="101">
        <v>418</v>
      </c>
      <c r="C123" s="101">
        <v>240</v>
      </c>
      <c r="D123" s="101">
        <v>178</v>
      </c>
      <c r="E123" s="157">
        <f t="shared" si="5"/>
        <v>0.57416267942583732</v>
      </c>
      <c r="F123" s="259">
        <v>17.426439232409301</v>
      </c>
      <c r="G123" s="127">
        <v>20.622222222222199</v>
      </c>
      <c r="H123" s="127">
        <v>13.090452261306501</v>
      </c>
    </row>
    <row r="124" spans="1:10" x14ac:dyDescent="0.25">
      <c r="A124" s="256" t="s">
        <v>679</v>
      </c>
      <c r="B124" s="101">
        <v>450</v>
      </c>
      <c r="C124" s="101">
        <v>276</v>
      </c>
      <c r="D124" s="101">
        <v>174</v>
      </c>
      <c r="E124" s="157">
        <f t="shared" si="5"/>
        <v>0.61333333333333329</v>
      </c>
      <c r="F124" s="259">
        <v>19.025390625</v>
      </c>
      <c r="G124" s="127">
        <v>22.352201257861601</v>
      </c>
      <c r="H124" s="127">
        <v>13.572164948453601</v>
      </c>
    </row>
    <row r="125" spans="1:10" x14ac:dyDescent="0.25">
      <c r="A125" s="256" t="s">
        <v>680</v>
      </c>
      <c r="B125" s="101">
        <v>592</v>
      </c>
      <c r="C125" s="101">
        <v>361</v>
      </c>
      <c r="D125" s="101">
        <v>231</v>
      </c>
      <c r="E125" s="157">
        <f t="shared" si="5"/>
        <v>0.60979729729729726</v>
      </c>
      <c r="F125" s="259">
        <v>16.247311827956899</v>
      </c>
      <c r="G125" s="127">
        <v>18.621287128712801</v>
      </c>
      <c r="H125" s="127">
        <v>12.364372469635599</v>
      </c>
    </row>
    <row r="126" spans="1:10" x14ac:dyDescent="0.25">
      <c r="A126" s="256" t="s">
        <v>681</v>
      </c>
      <c r="B126" s="101">
        <v>808</v>
      </c>
      <c r="C126" s="101">
        <v>471</v>
      </c>
      <c r="D126" s="101">
        <v>337</v>
      </c>
      <c r="E126" s="157">
        <f t="shared" si="5"/>
        <v>0.58292079207920788</v>
      </c>
      <c r="F126" s="259">
        <v>17.986651835372601</v>
      </c>
      <c r="G126" s="127">
        <v>21.4450867052023</v>
      </c>
      <c r="H126" s="127">
        <v>13.2631578947368</v>
      </c>
    </row>
    <row r="127" spans="1:10" x14ac:dyDescent="0.25">
      <c r="A127" s="256" t="s">
        <v>682</v>
      </c>
      <c r="B127" s="101">
        <v>760</v>
      </c>
      <c r="C127" s="101">
        <v>454</v>
      </c>
      <c r="D127" s="101">
        <v>306</v>
      </c>
      <c r="E127" s="157">
        <f t="shared" si="5"/>
        <v>0.59736842105263155</v>
      </c>
      <c r="F127" s="259">
        <v>16.5</v>
      </c>
      <c r="G127" s="127">
        <v>18.8522267206477</v>
      </c>
      <c r="H127" s="127">
        <v>13.0621301775147</v>
      </c>
    </row>
    <row r="128" spans="1:10" x14ac:dyDescent="0.25">
      <c r="A128" s="256" t="s">
        <v>683</v>
      </c>
      <c r="B128" s="101">
        <v>548</v>
      </c>
      <c r="C128" s="101">
        <v>342</v>
      </c>
      <c r="D128" s="101">
        <v>206</v>
      </c>
      <c r="E128" s="157">
        <f t="shared" si="5"/>
        <v>0.62408759124087587</v>
      </c>
      <c r="F128" s="259">
        <v>15.359477124183</v>
      </c>
      <c r="G128" s="127">
        <v>17.4020887728459</v>
      </c>
      <c r="H128" s="127">
        <v>11.943231441048001</v>
      </c>
      <c r="J128" s="22"/>
    </row>
    <row r="129" spans="1:8" x14ac:dyDescent="0.25">
      <c r="A129" s="107" t="s">
        <v>65</v>
      </c>
      <c r="B129" s="133">
        <v>654</v>
      </c>
      <c r="C129" s="133">
        <v>451</v>
      </c>
      <c r="D129" s="133">
        <v>203</v>
      </c>
      <c r="E129" s="157">
        <f t="shared" si="5"/>
        <v>0.68960244648318048</v>
      </c>
      <c r="F129" s="260">
        <v>12.9347222222222</v>
      </c>
      <c r="G129" s="134">
        <v>14.543434343434299</v>
      </c>
      <c r="H129" s="134">
        <v>9.3955555555555499</v>
      </c>
    </row>
    <row r="130" spans="1:8" ht="15.75" thickBot="1" x14ac:dyDescent="0.3">
      <c r="A130" s="255" t="s">
        <v>6</v>
      </c>
      <c r="B130" s="99">
        <v>6647</v>
      </c>
      <c r="C130" s="99">
        <v>3853</v>
      </c>
      <c r="D130" s="99">
        <v>2794</v>
      </c>
      <c r="E130" s="158">
        <f t="shared" si="5"/>
        <v>0.5796599969911238</v>
      </c>
      <c r="F130" s="261">
        <v>16.370794078061898</v>
      </c>
      <c r="G130" s="66">
        <v>20.431566820276402</v>
      </c>
      <c r="H130" s="66">
        <v>10.6673139158576</v>
      </c>
    </row>
    <row r="131" spans="1:8" ht="15.75" thickBot="1" x14ac:dyDescent="0.3">
      <c r="A131" s="131"/>
      <c r="B131" s="375" t="s">
        <v>112</v>
      </c>
      <c r="C131" s="375"/>
      <c r="D131" s="375"/>
      <c r="E131" s="375"/>
      <c r="F131" s="375"/>
      <c r="G131" s="375"/>
      <c r="H131" s="375"/>
    </row>
    <row r="132" spans="1:8" x14ac:dyDescent="0.25">
      <c r="A132" s="256">
        <v>0</v>
      </c>
      <c r="B132" s="101">
        <v>0</v>
      </c>
      <c r="C132" s="101">
        <v>0</v>
      </c>
      <c r="D132" s="101">
        <v>0</v>
      </c>
      <c r="E132" s="157">
        <v>0</v>
      </c>
      <c r="F132" s="127">
        <v>0</v>
      </c>
      <c r="G132" s="127">
        <v>0</v>
      </c>
      <c r="H132" s="127">
        <v>0</v>
      </c>
    </row>
    <row r="133" spans="1:8" x14ac:dyDescent="0.25">
      <c r="A133" s="256" t="s">
        <v>56</v>
      </c>
      <c r="B133" s="101">
        <v>58</v>
      </c>
      <c r="C133" s="101">
        <v>30</v>
      </c>
      <c r="D133" s="101">
        <v>28</v>
      </c>
      <c r="E133" s="157">
        <f t="shared" ref="E133:E151" si="6">C133/B133</f>
        <v>0.51724137931034486</v>
      </c>
      <c r="F133" s="127">
        <v>6.3582089552238799</v>
      </c>
      <c r="G133" s="127">
        <v>9.1315789473684195</v>
      </c>
      <c r="H133" s="127">
        <v>2.72413793103448</v>
      </c>
    </row>
    <row r="134" spans="1:8" x14ac:dyDescent="0.25">
      <c r="A134" s="256" t="s">
        <v>668</v>
      </c>
      <c r="B134" s="101">
        <v>248</v>
      </c>
      <c r="C134" s="101">
        <v>147</v>
      </c>
      <c r="D134" s="101">
        <v>101</v>
      </c>
      <c r="E134" s="157">
        <f t="shared" si="6"/>
        <v>0.592741935483871</v>
      </c>
      <c r="F134" s="127">
        <v>3.4346405228758101</v>
      </c>
      <c r="G134" s="127">
        <v>3.74</v>
      </c>
      <c r="H134" s="127">
        <v>2.8584905660377302</v>
      </c>
    </row>
    <row r="135" spans="1:8" x14ac:dyDescent="0.25">
      <c r="A135" s="256" t="s">
        <v>669</v>
      </c>
      <c r="B135" s="101">
        <v>491</v>
      </c>
      <c r="C135" s="101">
        <v>318</v>
      </c>
      <c r="D135" s="101">
        <v>173</v>
      </c>
      <c r="E135" s="157">
        <f t="shared" si="6"/>
        <v>0.64765784114052949</v>
      </c>
      <c r="F135" s="127">
        <v>4.5342237061769604</v>
      </c>
      <c r="G135" s="127">
        <v>4.96601941747572</v>
      </c>
      <c r="H135" s="127">
        <v>3.5828877005347501</v>
      </c>
    </row>
    <row r="136" spans="1:8" x14ac:dyDescent="0.25">
      <c r="A136" s="256" t="s">
        <v>670</v>
      </c>
      <c r="B136" s="101">
        <v>976</v>
      </c>
      <c r="C136" s="101">
        <v>815</v>
      </c>
      <c r="D136" s="101">
        <v>161</v>
      </c>
      <c r="E136" s="157">
        <f t="shared" si="6"/>
        <v>0.83504098360655743</v>
      </c>
      <c r="F136" s="127">
        <v>4.86017699115044</v>
      </c>
      <c r="G136" s="127">
        <v>5.0145228215767599</v>
      </c>
      <c r="H136" s="127">
        <v>3.9638554216867399</v>
      </c>
    </row>
    <row r="137" spans="1:8" x14ac:dyDescent="0.25">
      <c r="A137" s="256" t="s">
        <v>671</v>
      </c>
      <c r="B137" s="101">
        <v>1154</v>
      </c>
      <c r="C137" s="101">
        <v>972</v>
      </c>
      <c r="D137" s="101">
        <v>182</v>
      </c>
      <c r="E137" s="157">
        <f t="shared" si="6"/>
        <v>0.84228769497400346</v>
      </c>
      <c r="F137" s="127">
        <v>3.8387096774193501</v>
      </c>
      <c r="G137" s="127">
        <v>4.0520646319569096</v>
      </c>
      <c r="H137" s="127">
        <v>2.5744680851063801</v>
      </c>
    </row>
    <row r="138" spans="1:8" x14ac:dyDescent="0.25">
      <c r="A138" s="256" t="s">
        <v>672</v>
      </c>
      <c r="B138" s="101">
        <v>1166</v>
      </c>
      <c r="C138" s="101">
        <v>1007</v>
      </c>
      <c r="D138" s="101">
        <v>159</v>
      </c>
      <c r="E138" s="157">
        <f t="shared" si="6"/>
        <v>0.86363636363636365</v>
      </c>
      <c r="F138" s="127">
        <v>3.7756360832690801</v>
      </c>
      <c r="G138" s="127">
        <v>3.8957597173144798</v>
      </c>
      <c r="H138" s="127">
        <v>2.9515151515151499</v>
      </c>
    </row>
    <row r="139" spans="1:8" x14ac:dyDescent="0.25">
      <c r="A139" s="256" t="s">
        <v>673</v>
      </c>
      <c r="B139" s="101">
        <v>1429</v>
      </c>
      <c r="C139" s="101">
        <v>1194</v>
      </c>
      <c r="D139" s="101">
        <v>235</v>
      </c>
      <c r="E139" s="157">
        <f t="shared" si="6"/>
        <v>0.83554933519944019</v>
      </c>
      <c r="F139" s="127">
        <v>3.44882390336935</v>
      </c>
      <c r="G139" s="127">
        <v>3.4212509419743702</v>
      </c>
      <c r="H139" s="127">
        <v>3.59756097560975</v>
      </c>
    </row>
    <row r="140" spans="1:8" x14ac:dyDescent="0.25">
      <c r="A140" s="256" t="s">
        <v>674</v>
      </c>
      <c r="B140" s="101">
        <v>1565</v>
      </c>
      <c r="C140" s="101">
        <v>1320</v>
      </c>
      <c r="D140" s="101">
        <v>245</v>
      </c>
      <c r="E140" s="157">
        <f t="shared" si="6"/>
        <v>0.8434504792332268</v>
      </c>
      <c r="F140" s="127">
        <v>4.2557616638560898</v>
      </c>
      <c r="G140" s="127">
        <v>4.4299738219895204</v>
      </c>
      <c r="H140" s="127">
        <v>3.1952191235059701</v>
      </c>
    </row>
    <row r="141" spans="1:8" x14ac:dyDescent="0.25">
      <c r="A141" s="256" t="s">
        <v>675</v>
      </c>
      <c r="B141" s="101">
        <v>1862</v>
      </c>
      <c r="C141" s="101">
        <v>1565</v>
      </c>
      <c r="D141" s="101">
        <v>297</v>
      </c>
      <c r="E141" s="157">
        <f t="shared" si="6"/>
        <v>0.84049409237379158</v>
      </c>
      <c r="F141" s="127">
        <v>4.2303344324069698</v>
      </c>
      <c r="G141" s="127">
        <v>4.2088397790055199</v>
      </c>
      <c r="H141" s="127">
        <v>4.3546325878594203</v>
      </c>
    </row>
    <row r="142" spans="1:8" x14ac:dyDescent="0.25">
      <c r="A142" s="256" t="s">
        <v>676</v>
      </c>
      <c r="B142" s="101">
        <v>2488</v>
      </c>
      <c r="C142" s="101">
        <v>2129</v>
      </c>
      <c r="D142" s="101">
        <v>359</v>
      </c>
      <c r="E142" s="157">
        <f t="shared" si="6"/>
        <v>0.85570739549839225</v>
      </c>
      <c r="F142" s="127">
        <v>4.6049425687434704</v>
      </c>
      <c r="G142" s="127">
        <v>4.6897518014411501</v>
      </c>
      <c r="H142" s="127">
        <v>4.04</v>
      </c>
    </row>
    <row r="143" spans="1:8" x14ac:dyDescent="0.25">
      <c r="A143" s="256" t="s">
        <v>677</v>
      </c>
      <c r="B143" s="101">
        <v>2196</v>
      </c>
      <c r="C143" s="101">
        <v>1854</v>
      </c>
      <c r="D143" s="101">
        <v>342</v>
      </c>
      <c r="E143" s="157">
        <f t="shared" si="6"/>
        <v>0.84426229508196726</v>
      </c>
      <c r="F143" s="127">
        <v>5.6956027293403997</v>
      </c>
      <c r="G143" s="127">
        <v>6.0376862401402196</v>
      </c>
      <c r="H143" s="127">
        <v>3.5028089887640399</v>
      </c>
    </row>
    <row r="144" spans="1:8" x14ac:dyDescent="0.25">
      <c r="A144" s="256" t="s">
        <v>678</v>
      </c>
      <c r="B144" s="101">
        <v>2311</v>
      </c>
      <c r="C144" s="101">
        <v>1900</v>
      </c>
      <c r="D144" s="101">
        <v>411</v>
      </c>
      <c r="E144" s="157">
        <f t="shared" si="6"/>
        <v>0.82215491129381224</v>
      </c>
      <c r="F144" s="127">
        <v>6.7819677751114096</v>
      </c>
      <c r="G144" s="127">
        <v>7.1475806451612902</v>
      </c>
      <c r="H144" s="127">
        <v>4.7070938215102904</v>
      </c>
    </row>
    <row r="145" spans="1:8" x14ac:dyDescent="0.25">
      <c r="A145" s="256" t="s">
        <v>679</v>
      </c>
      <c r="B145" s="101">
        <v>2307</v>
      </c>
      <c r="C145" s="101">
        <v>1853</v>
      </c>
      <c r="D145" s="101">
        <v>454</v>
      </c>
      <c r="E145" s="157">
        <f t="shared" si="6"/>
        <v>0.80320762895535325</v>
      </c>
      <c r="F145" s="127">
        <v>8.2257468432399108</v>
      </c>
      <c r="G145" s="127">
        <v>8.8134005763688705</v>
      </c>
      <c r="H145" s="127">
        <v>4.7622080679405503</v>
      </c>
    </row>
    <row r="146" spans="1:8" x14ac:dyDescent="0.25">
      <c r="A146" s="256" t="s">
        <v>680</v>
      </c>
      <c r="B146" s="101">
        <v>3120</v>
      </c>
      <c r="C146" s="101">
        <v>2478</v>
      </c>
      <c r="D146" s="101">
        <v>642</v>
      </c>
      <c r="E146" s="157">
        <f t="shared" si="6"/>
        <v>0.79423076923076918</v>
      </c>
      <c r="F146" s="127">
        <v>10.012889812889799</v>
      </c>
      <c r="G146" s="127">
        <v>10.7509077705156</v>
      </c>
      <c r="H146" s="127">
        <v>5.5228276877761404</v>
      </c>
    </row>
    <row r="147" spans="1:8" x14ac:dyDescent="0.25">
      <c r="A147" s="256" t="s">
        <v>681</v>
      </c>
      <c r="B147" s="101">
        <v>3806</v>
      </c>
      <c r="C147" s="101">
        <v>2979</v>
      </c>
      <c r="D147" s="101">
        <v>827</v>
      </c>
      <c r="E147" s="157">
        <f t="shared" si="6"/>
        <v>0.78271150814503421</v>
      </c>
      <c r="F147" s="127">
        <v>11.9201014584654</v>
      </c>
      <c r="G147" s="127">
        <v>12.856958762886499</v>
      </c>
      <c r="H147" s="127">
        <v>6.1107305936073004</v>
      </c>
    </row>
    <row r="148" spans="1:8" x14ac:dyDescent="0.25">
      <c r="A148" s="256" t="s">
        <v>682</v>
      </c>
      <c r="B148" s="101">
        <v>4149</v>
      </c>
      <c r="C148" s="101">
        <v>3130</v>
      </c>
      <c r="D148" s="101">
        <v>1019</v>
      </c>
      <c r="E148" s="157">
        <f t="shared" si="6"/>
        <v>0.75439865027717523</v>
      </c>
      <c r="F148" s="127">
        <v>11.9131556319862</v>
      </c>
      <c r="G148" s="127">
        <v>12.8204692281536</v>
      </c>
      <c r="H148" s="127">
        <v>7.0437956204379502</v>
      </c>
    </row>
    <row r="149" spans="1:8" x14ac:dyDescent="0.25">
      <c r="A149" s="256" t="s">
        <v>683</v>
      </c>
      <c r="B149" s="101">
        <v>3107</v>
      </c>
      <c r="C149" s="101">
        <v>2187</v>
      </c>
      <c r="D149" s="101">
        <v>920</v>
      </c>
      <c r="E149" s="157">
        <f t="shared" si="6"/>
        <v>0.70389443192790468</v>
      </c>
      <c r="F149" s="127">
        <v>12.3213530655391</v>
      </c>
      <c r="G149" s="127">
        <v>13.5728500355366</v>
      </c>
      <c r="H149" s="127">
        <v>6.9419551934826798</v>
      </c>
    </row>
    <row r="150" spans="1:8" x14ac:dyDescent="0.25">
      <c r="A150" s="107" t="s">
        <v>65</v>
      </c>
      <c r="B150" s="133">
        <v>3562</v>
      </c>
      <c r="C150" s="133">
        <v>2393</v>
      </c>
      <c r="D150" s="133">
        <v>1169</v>
      </c>
      <c r="E150" s="157">
        <f t="shared" si="6"/>
        <v>0.67181358787198209</v>
      </c>
      <c r="F150" s="134">
        <v>11.5656859391036</v>
      </c>
      <c r="G150" s="134">
        <v>12.676130159423399</v>
      </c>
      <c r="H150" s="134">
        <v>7.5524861878453002</v>
      </c>
    </row>
    <row r="151" spans="1:8" ht="15.75" thickBot="1" x14ac:dyDescent="0.3">
      <c r="A151" s="255" t="s">
        <v>6</v>
      </c>
      <c r="B151" s="99">
        <v>35995</v>
      </c>
      <c r="C151" s="99">
        <v>28271</v>
      </c>
      <c r="D151" s="99">
        <v>7724</v>
      </c>
      <c r="E151" s="158">
        <f t="shared" si="6"/>
        <v>0.78541464092235036</v>
      </c>
      <c r="F151" s="261">
        <v>8.9126402070750608</v>
      </c>
      <c r="G151" s="261">
        <v>9.5432182404335801</v>
      </c>
      <c r="H151" s="66">
        <v>5.6168498168498102</v>
      </c>
    </row>
    <row r="152" spans="1:8" ht="15.75" thickBot="1" x14ac:dyDescent="0.3">
      <c r="A152" s="131"/>
      <c r="B152" s="375" t="s">
        <v>1075</v>
      </c>
      <c r="C152" s="375"/>
      <c r="D152" s="375"/>
      <c r="E152" s="375"/>
      <c r="F152" s="375"/>
      <c r="G152" s="375"/>
      <c r="H152" s="375"/>
    </row>
    <row r="153" spans="1:8" x14ac:dyDescent="0.25">
      <c r="A153" s="256">
        <v>0</v>
      </c>
      <c r="B153" s="101">
        <v>7</v>
      </c>
      <c r="C153" s="101">
        <v>5</v>
      </c>
      <c r="D153" s="101">
        <v>2</v>
      </c>
      <c r="E153" s="157">
        <f>C153/B153</f>
        <v>0.7142857142857143</v>
      </c>
      <c r="F153" s="259">
        <v>1.28571428571428</v>
      </c>
      <c r="G153" s="127">
        <v>1.4</v>
      </c>
      <c r="H153" s="127">
        <v>1</v>
      </c>
    </row>
    <row r="154" spans="1:8" x14ac:dyDescent="0.25">
      <c r="A154" s="256" t="s">
        <v>56</v>
      </c>
      <c r="B154" s="101">
        <v>183</v>
      </c>
      <c r="C154" s="101">
        <v>122</v>
      </c>
      <c r="D154" s="101">
        <v>61</v>
      </c>
      <c r="E154" s="157">
        <f t="shared" ref="E154:E172" si="7">C154/B154</f>
        <v>0.66666666666666663</v>
      </c>
      <c r="F154" s="259">
        <v>2.15</v>
      </c>
      <c r="G154" s="127">
        <v>2.3333333333333299</v>
      </c>
      <c r="H154" s="127">
        <v>1.74193548387096</v>
      </c>
    </row>
    <row r="155" spans="1:8" x14ac:dyDescent="0.25">
      <c r="A155" s="256" t="s">
        <v>668</v>
      </c>
      <c r="B155" s="101">
        <v>133</v>
      </c>
      <c r="C155" s="101">
        <v>82</v>
      </c>
      <c r="D155" s="101">
        <v>51</v>
      </c>
      <c r="E155" s="157">
        <f t="shared" si="7"/>
        <v>0.61654135338345861</v>
      </c>
      <c r="F155" s="259">
        <v>3.57746478873239</v>
      </c>
      <c r="G155" s="127">
        <v>4.1648351648351598</v>
      </c>
      <c r="H155" s="127">
        <v>2.52941176470588</v>
      </c>
    </row>
    <row r="156" spans="1:8" x14ac:dyDescent="0.25">
      <c r="A156" s="256" t="s">
        <v>669</v>
      </c>
      <c r="B156" s="101">
        <v>79</v>
      </c>
      <c r="C156" s="101">
        <v>25</v>
      </c>
      <c r="D156" s="101">
        <v>54</v>
      </c>
      <c r="E156" s="157">
        <f t="shared" si="7"/>
        <v>0.31645569620253167</v>
      </c>
      <c r="F156" s="259">
        <v>3.5833333333333299</v>
      </c>
      <c r="G156" s="127">
        <v>5.7</v>
      </c>
      <c r="H156" s="127">
        <v>2.4074074074073999</v>
      </c>
    </row>
    <row r="157" spans="1:8" x14ac:dyDescent="0.25">
      <c r="A157" s="256" t="s">
        <v>670</v>
      </c>
      <c r="B157" s="101">
        <v>171</v>
      </c>
      <c r="C157" s="101">
        <v>56</v>
      </c>
      <c r="D157" s="101">
        <v>115</v>
      </c>
      <c r="E157" s="157">
        <f t="shared" si="7"/>
        <v>0.32748538011695905</v>
      </c>
      <c r="F157" s="259">
        <v>3.7923497267759498</v>
      </c>
      <c r="G157" s="127">
        <v>6.6615384615384601</v>
      </c>
      <c r="H157" s="127">
        <v>2.21186440677966</v>
      </c>
    </row>
    <row r="158" spans="1:8" x14ac:dyDescent="0.25">
      <c r="A158" s="256" t="s">
        <v>671</v>
      </c>
      <c r="B158" s="101">
        <v>162</v>
      </c>
      <c r="C158" s="101">
        <v>55</v>
      </c>
      <c r="D158" s="101">
        <v>107</v>
      </c>
      <c r="E158" s="157">
        <f t="shared" si="7"/>
        <v>0.33950617283950618</v>
      </c>
      <c r="F158" s="259">
        <v>4.4408602150537604</v>
      </c>
      <c r="G158" s="127">
        <v>7.5277777777777697</v>
      </c>
      <c r="H158" s="127">
        <v>2.4912280701754299</v>
      </c>
    </row>
    <row r="159" spans="1:8" x14ac:dyDescent="0.25">
      <c r="A159" s="256" t="s">
        <v>672</v>
      </c>
      <c r="B159" s="101">
        <v>154</v>
      </c>
      <c r="C159" s="101">
        <v>68</v>
      </c>
      <c r="D159" s="101">
        <v>86</v>
      </c>
      <c r="E159" s="157">
        <f t="shared" si="7"/>
        <v>0.44155844155844154</v>
      </c>
      <c r="F159" s="259">
        <v>4.0342857142857103</v>
      </c>
      <c r="G159" s="127">
        <v>6.1851851851851798</v>
      </c>
      <c r="H159" s="127">
        <v>2.1808510638297798</v>
      </c>
    </row>
    <row r="160" spans="1:8" x14ac:dyDescent="0.25">
      <c r="A160" s="256" t="s">
        <v>673</v>
      </c>
      <c r="B160" s="101">
        <v>170</v>
      </c>
      <c r="C160" s="101">
        <v>75</v>
      </c>
      <c r="D160" s="101">
        <v>95</v>
      </c>
      <c r="E160" s="157">
        <f t="shared" si="7"/>
        <v>0.44117647058823528</v>
      </c>
      <c r="F160" s="259">
        <v>3.9435897435897398</v>
      </c>
      <c r="G160" s="127">
        <v>5.96875</v>
      </c>
      <c r="H160" s="127">
        <v>1.9797979797979799</v>
      </c>
    </row>
    <row r="161" spans="1:11" x14ac:dyDescent="0.25">
      <c r="A161" s="256" t="s">
        <v>674</v>
      </c>
      <c r="B161" s="101">
        <v>169</v>
      </c>
      <c r="C161" s="101">
        <v>82</v>
      </c>
      <c r="D161" s="101">
        <v>87</v>
      </c>
      <c r="E161" s="157">
        <f t="shared" si="7"/>
        <v>0.48520710059171596</v>
      </c>
      <c r="F161" s="259">
        <v>4.3958333333333304</v>
      </c>
      <c r="G161" s="127">
        <v>6.0485436893203799</v>
      </c>
      <c r="H161" s="127">
        <v>2.48314606741573</v>
      </c>
    </row>
    <row r="162" spans="1:11" x14ac:dyDescent="0.25">
      <c r="A162" s="256" t="s">
        <v>675</v>
      </c>
      <c r="B162" s="101">
        <v>167</v>
      </c>
      <c r="C162" s="101">
        <v>95</v>
      </c>
      <c r="D162" s="101">
        <v>72</v>
      </c>
      <c r="E162" s="157">
        <f t="shared" si="7"/>
        <v>0.56886227544910184</v>
      </c>
      <c r="F162" s="259">
        <v>4.8195876288659703</v>
      </c>
      <c r="G162" s="127">
        <v>6.1282051282051198</v>
      </c>
      <c r="H162" s="127">
        <v>2.8311688311688301</v>
      </c>
    </row>
    <row r="163" spans="1:11" x14ac:dyDescent="0.25">
      <c r="A163" s="256" t="s">
        <v>676</v>
      </c>
      <c r="B163" s="101">
        <v>180</v>
      </c>
      <c r="C163" s="101">
        <v>81</v>
      </c>
      <c r="D163" s="101">
        <v>99</v>
      </c>
      <c r="E163" s="157">
        <f t="shared" si="7"/>
        <v>0.45</v>
      </c>
      <c r="F163" s="259">
        <v>5.6079295154185003</v>
      </c>
      <c r="G163" s="127">
        <v>8.5172413793103399</v>
      </c>
      <c r="H163" s="127">
        <v>2.56756756756756</v>
      </c>
    </row>
    <row r="164" spans="1:11" x14ac:dyDescent="0.25">
      <c r="A164" s="256" t="s">
        <v>677</v>
      </c>
      <c r="B164" s="101">
        <v>140</v>
      </c>
      <c r="C164" s="101">
        <v>73</v>
      </c>
      <c r="D164" s="101">
        <v>67</v>
      </c>
      <c r="E164" s="157">
        <f t="shared" si="7"/>
        <v>0.52142857142857146</v>
      </c>
      <c r="F164" s="259">
        <v>5.8451612903225802</v>
      </c>
      <c r="G164" s="127">
        <v>7.9285714285714199</v>
      </c>
      <c r="H164" s="127">
        <v>3.3802816901408401</v>
      </c>
    </row>
    <row r="165" spans="1:11" x14ac:dyDescent="0.25">
      <c r="A165" s="256" t="s">
        <v>678</v>
      </c>
      <c r="B165" s="101">
        <v>143</v>
      </c>
      <c r="C165" s="101">
        <v>75</v>
      </c>
      <c r="D165" s="101">
        <v>68</v>
      </c>
      <c r="E165" s="157">
        <f t="shared" si="7"/>
        <v>0.52447552447552448</v>
      </c>
      <c r="F165" s="259">
        <v>13.559139784946201</v>
      </c>
      <c r="G165" s="127">
        <v>19.707964601769898</v>
      </c>
      <c r="H165" s="127">
        <v>4.0410958904109497</v>
      </c>
    </row>
    <row r="166" spans="1:11" x14ac:dyDescent="0.25">
      <c r="A166" s="256" t="s">
        <v>679</v>
      </c>
      <c r="B166" s="101">
        <v>124</v>
      </c>
      <c r="C166" s="101">
        <v>61</v>
      </c>
      <c r="D166" s="101">
        <v>63</v>
      </c>
      <c r="E166" s="157">
        <f t="shared" si="7"/>
        <v>0.49193548387096775</v>
      </c>
      <c r="F166" s="259">
        <v>7.0949367088607502</v>
      </c>
      <c r="G166" s="127">
        <v>8.8478260869565197</v>
      </c>
      <c r="H166" s="127">
        <v>4.6515151515151496</v>
      </c>
    </row>
    <row r="167" spans="1:11" x14ac:dyDescent="0.25">
      <c r="A167" s="256" t="s">
        <v>680</v>
      </c>
      <c r="B167" s="101">
        <v>155</v>
      </c>
      <c r="C167" s="101">
        <v>71</v>
      </c>
      <c r="D167" s="101">
        <v>84</v>
      </c>
      <c r="E167" s="157">
        <f t="shared" si="7"/>
        <v>0.45806451612903226</v>
      </c>
      <c r="F167" s="259">
        <v>8.0628571428571405</v>
      </c>
      <c r="G167" s="127">
        <v>12.409090909090899</v>
      </c>
      <c r="H167" s="127">
        <v>3.6666666666666599</v>
      </c>
    </row>
    <row r="168" spans="1:11" x14ac:dyDescent="0.25">
      <c r="A168" s="256" t="s">
        <v>681</v>
      </c>
      <c r="B168" s="101">
        <v>149</v>
      </c>
      <c r="C168" s="101">
        <v>70</v>
      </c>
      <c r="D168" s="101">
        <v>79</v>
      </c>
      <c r="E168" s="157">
        <f t="shared" si="7"/>
        <v>0.46979865771812079</v>
      </c>
      <c r="F168" s="259">
        <v>8.4438502673796698</v>
      </c>
      <c r="G168" s="127">
        <v>11.943396226415</v>
      </c>
      <c r="H168" s="127">
        <v>3.8641975308641898</v>
      </c>
    </row>
    <row r="169" spans="1:11" x14ac:dyDescent="0.25">
      <c r="A169" s="256" t="s">
        <v>682</v>
      </c>
      <c r="B169" s="101">
        <v>147</v>
      </c>
      <c r="C169" s="101">
        <v>65</v>
      </c>
      <c r="D169" s="101">
        <v>82</v>
      </c>
      <c r="E169" s="157">
        <f t="shared" si="7"/>
        <v>0.44217687074829931</v>
      </c>
      <c r="F169" s="259">
        <v>9.8306010928961705</v>
      </c>
      <c r="G169" s="127">
        <v>15.0208333333333</v>
      </c>
      <c r="H169" s="127">
        <v>4.1034482758620596</v>
      </c>
    </row>
    <row r="170" spans="1:11" x14ac:dyDescent="0.25">
      <c r="A170" s="256" t="s">
        <v>683</v>
      </c>
      <c r="B170" s="101">
        <v>75</v>
      </c>
      <c r="C170" s="101">
        <v>31</v>
      </c>
      <c r="D170" s="101">
        <v>44</v>
      </c>
      <c r="E170" s="157">
        <f t="shared" si="7"/>
        <v>0.41333333333333333</v>
      </c>
      <c r="F170" s="259">
        <v>5.1585365853658498</v>
      </c>
      <c r="G170" s="127">
        <v>7.3243243243243201</v>
      </c>
      <c r="H170" s="127">
        <v>3.3777777777777702</v>
      </c>
    </row>
    <row r="171" spans="1:11" x14ac:dyDescent="0.25">
      <c r="A171" s="107" t="s">
        <v>65</v>
      </c>
      <c r="B171" s="133">
        <v>71</v>
      </c>
      <c r="C171" s="133">
        <v>19</v>
      </c>
      <c r="D171" s="133">
        <v>52</v>
      </c>
      <c r="E171" s="157">
        <f t="shared" si="7"/>
        <v>0.26760563380281688</v>
      </c>
      <c r="F171" s="260">
        <v>6.6666666666666599</v>
      </c>
      <c r="G171" s="134">
        <v>10.772727272727201</v>
      </c>
      <c r="H171" s="134">
        <v>5.13559322033898</v>
      </c>
      <c r="K171" s="22"/>
    </row>
    <row r="172" spans="1:11" ht="15.75" thickBot="1" x14ac:dyDescent="0.3">
      <c r="A172" s="255" t="s">
        <v>6</v>
      </c>
      <c r="B172" s="99">
        <v>2579</v>
      </c>
      <c r="C172" s="99">
        <v>1211</v>
      </c>
      <c r="D172" s="99">
        <v>1368</v>
      </c>
      <c r="E172" s="158">
        <f t="shared" si="7"/>
        <v>0.46956184567661885</v>
      </c>
      <c r="F172" s="261">
        <v>5.8810160427807396</v>
      </c>
      <c r="G172" s="66">
        <v>8.5509020618556697</v>
      </c>
      <c r="H172" s="66">
        <v>3.0034722222222201</v>
      </c>
    </row>
    <row r="173" spans="1:11" ht="15.75" thickBot="1" x14ac:dyDescent="0.3">
      <c r="A173" s="131"/>
      <c r="B173" s="375" t="s">
        <v>111</v>
      </c>
      <c r="C173" s="375"/>
      <c r="D173" s="375"/>
      <c r="E173" s="375"/>
      <c r="F173" s="375"/>
      <c r="G173" s="375"/>
      <c r="H173" s="375"/>
    </row>
    <row r="174" spans="1:11" x14ac:dyDescent="0.25">
      <c r="A174" s="256">
        <v>0</v>
      </c>
      <c r="B174" s="101">
        <v>0</v>
      </c>
      <c r="C174" s="101">
        <v>0</v>
      </c>
      <c r="D174" s="101">
        <v>0</v>
      </c>
      <c r="E174" s="157">
        <v>0</v>
      </c>
      <c r="F174" s="259">
        <v>0</v>
      </c>
      <c r="G174" s="127">
        <v>0</v>
      </c>
      <c r="H174" s="127">
        <v>0</v>
      </c>
    </row>
    <row r="175" spans="1:11" x14ac:dyDescent="0.25">
      <c r="A175" s="256" t="s">
        <v>56</v>
      </c>
      <c r="B175" s="101">
        <v>12</v>
      </c>
      <c r="C175" s="101">
        <v>1</v>
      </c>
      <c r="D175" s="101">
        <v>11</v>
      </c>
      <c r="E175" s="157">
        <f t="shared" ref="E175:E193" si="8">C175/B175</f>
        <v>8.3333333333333329E-2</v>
      </c>
      <c r="F175" s="259">
        <v>5.7692307692307603</v>
      </c>
      <c r="G175" s="127">
        <v>2</v>
      </c>
      <c r="H175" s="127">
        <v>6.0833333333333304</v>
      </c>
    </row>
    <row r="176" spans="1:11" x14ac:dyDescent="0.25">
      <c r="A176" s="256" t="s">
        <v>668</v>
      </c>
      <c r="B176" s="101">
        <v>13</v>
      </c>
      <c r="C176" s="101">
        <v>0</v>
      </c>
      <c r="D176" s="101">
        <v>13</v>
      </c>
      <c r="E176" s="157">
        <f t="shared" si="8"/>
        <v>0</v>
      </c>
      <c r="F176" s="259">
        <v>5.5384615384615303</v>
      </c>
      <c r="G176" s="127">
        <v>0</v>
      </c>
      <c r="H176" s="127">
        <v>5.5384615384615303</v>
      </c>
    </row>
    <row r="177" spans="1:8" x14ac:dyDescent="0.25">
      <c r="A177" s="256" t="s">
        <v>669</v>
      </c>
      <c r="B177" s="101">
        <v>26</v>
      </c>
      <c r="C177" s="101">
        <v>0</v>
      </c>
      <c r="D177" s="101">
        <v>26</v>
      </c>
      <c r="E177" s="157">
        <f t="shared" si="8"/>
        <v>0</v>
      </c>
      <c r="F177" s="259">
        <v>7.1851851851851798</v>
      </c>
      <c r="G177" s="127">
        <v>0</v>
      </c>
      <c r="H177" s="127">
        <v>7.1851851851851798</v>
      </c>
    </row>
    <row r="178" spans="1:8" x14ac:dyDescent="0.25">
      <c r="A178" s="256" t="s">
        <v>670</v>
      </c>
      <c r="B178" s="101">
        <v>28</v>
      </c>
      <c r="C178" s="101">
        <v>1</v>
      </c>
      <c r="D178" s="101">
        <v>27</v>
      </c>
      <c r="E178" s="157">
        <f t="shared" si="8"/>
        <v>3.5714285714285712E-2</v>
      </c>
      <c r="F178" s="259">
        <v>6.6071428571428497</v>
      </c>
      <c r="G178" s="127">
        <v>6</v>
      </c>
      <c r="H178" s="127">
        <v>6.6296296296296298</v>
      </c>
    </row>
    <row r="179" spans="1:8" x14ac:dyDescent="0.25">
      <c r="A179" s="256" t="s">
        <v>671</v>
      </c>
      <c r="B179" s="101">
        <v>34</v>
      </c>
      <c r="C179" s="101">
        <v>1</v>
      </c>
      <c r="D179" s="101">
        <v>33</v>
      </c>
      <c r="E179" s="157">
        <f t="shared" si="8"/>
        <v>2.9411764705882353E-2</v>
      </c>
      <c r="F179" s="259">
        <v>5.1351351351351298</v>
      </c>
      <c r="G179" s="127">
        <v>1</v>
      </c>
      <c r="H179" s="127">
        <v>5.25</v>
      </c>
    </row>
    <row r="180" spans="1:8" x14ac:dyDescent="0.25">
      <c r="A180" s="256" t="s">
        <v>672</v>
      </c>
      <c r="B180" s="101">
        <v>34</v>
      </c>
      <c r="C180" s="101">
        <v>1</v>
      </c>
      <c r="D180" s="101">
        <v>33</v>
      </c>
      <c r="E180" s="157">
        <f t="shared" si="8"/>
        <v>2.9411764705882353E-2</v>
      </c>
      <c r="F180" s="259">
        <v>4.2368421052631504</v>
      </c>
      <c r="G180" s="127">
        <v>2</v>
      </c>
      <c r="H180" s="127">
        <v>4.2972972972972903</v>
      </c>
    </row>
    <row r="181" spans="1:8" x14ac:dyDescent="0.25">
      <c r="A181" s="256" t="s">
        <v>673</v>
      </c>
      <c r="B181" s="101">
        <v>47</v>
      </c>
      <c r="C181" s="101">
        <v>2</v>
      </c>
      <c r="D181" s="101">
        <v>45</v>
      </c>
      <c r="E181" s="157">
        <f t="shared" si="8"/>
        <v>4.2553191489361701E-2</v>
      </c>
      <c r="F181" s="259">
        <v>4.3617021276595702</v>
      </c>
      <c r="G181" s="127">
        <v>2.5</v>
      </c>
      <c r="H181" s="127">
        <v>4.4444444444444402</v>
      </c>
    </row>
    <row r="182" spans="1:8" x14ac:dyDescent="0.25">
      <c r="A182" s="256" t="s">
        <v>674</v>
      </c>
      <c r="B182" s="101">
        <v>42</v>
      </c>
      <c r="C182" s="101">
        <v>2</v>
      </c>
      <c r="D182" s="101">
        <v>40</v>
      </c>
      <c r="E182" s="157">
        <f t="shared" si="8"/>
        <v>4.7619047619047616E-2</v>
      </c>
      <c r="F182" s="259">
        <v>4.8095238095238004</v>
      </c>
      <c r="G182" s="127">
        <v>9.5</v>
      </c>
      <c r="H182" s="127">
        <v>4.5750000000000002</v>
      </c>
    </row>
    <row r="183" spans="1:8" x14ac:dyDescent="0.25">
      <c r="A183" s="256" t="s">
        <v>675</v>
      </c>
      <c r="B183" s="101">
        <v>58</v>
      </c>
      <c r="C183" s="101">
        <v>4</v>
      </c>
      <c r="D183" s="101">
        <v>54</v>
      </c>
      <c r="E183" s="157">
        <f t="shared" si="8"/>
        <v>6.8965517241379309E-2</v>
      </c>
      <c r="F183" s="259">
        <v>5.2</v>
      </c>
      <c r="G183" s="127">
        <v>5.5</v>
      </c>
      <c r="H183" s="127">
        <v>5.1785714285714199</v>
      </c>
    </row>
    <row r="184" spans="1:8" x14ac:dyDescent="0.25">
      <c r="A184" s="256" t="s">
        <v>676</v>
      </c>
      <c r="B184" s="101">
        <v>86</v>
      </c>
      <c r="C184" s="101">
        <v>3</v>
      </c>
      <c r="D184" s="101">
        <v>83</v>
      </c>
      <c r="E184" s="157">
        <f t="shared" si="8"/>
        <v>3.4883720930232558E-2</v>
      </c>
      <c r="F184" s="259">
        <v>5.98888888888888</v>
      </c>
      <c r="G184" s="127">
        <v>12.6666666666666</v>
      </c>
      <c r="H184" s="127">
        <v>5.7586206896551699</v>
      </c>
    </row>
    <row r="185" spans="1:8" x14ac:dyDescent="0.25">
      <c r="A185" s="256" t="s">
        <v>677</v>
      </c>
      <c r="B185" s="101">
        <v>65</v>
      </c>
      <c r="C185" s="101">
        <v>3</v>
      </c>
      <c r="D185" s="101">
        <v>62</v>
      </c>
      <c r="E185" s="157">
        <f t="shared" si="8"/>
        <v>4.6153846153846156E-2</v>
      </c>
      <c r="F185" s="259">
        <v>5.8059701492537297</v>
      </c>
      <c r="G185" s="127">
        <v>10</v>
      </c>
      <c r="H185" s="127">
        <v>5.5396825396825298</v>
      </c>
    </row>
    <row r="186" spans="1:8" x14ac:dyDescent="0.25">
      <c r="A186" s="256" t="s">
        <v>678</v>
      </c>
      <c r="B186" s="101">
        <v>71</v>
      </c>
      <c r="C186" s="101">
        <v>5</v>
      </c>
      <c r="D186" s="101">
        <v>66</v>
      </c>
      <c r="E186" s="157">
        <f t="shared" si="8"/>
        <v>7.0422535211267609E-2</v>
      </c>
      <c r="F186" s="259">
        <v>5.5753424657534199</v>
      </c>
      <c r="G186" s="127">
        <v>10.6666666666666</v>
      </c>
      <c r="H186" s="127">
        <v>5.1194029850746201</v>
      </c>
    </row>
    <row r="187" spans="1:8" x14ac:dyDescent="0.25">
      <c r="A187" s="256" t="s">
        <v>679</v>
      </c>
      <c r="B187" s="101">
        <v>69</v>
      </c>
      <c r="C187" s="101">
        <v>3</v>
      </c>
      <c r="D187" s="101">
        <v>66</v>
      </c>
      <c r="E187" s="157">
        <f t="shared" si="8"/>
        <v>4.3478260869565216E-2</v>
      </c>
      <c r="F187" s="259">
        <v>4.5072463768115902</v>
      </c>
      <c r="G187" s="127">
        <v>7</v>
      </c>
      <c r="H187" s="127">
        <v>4.39393939393939</v>
      </c>
    </row>
    <row r="188" spans="1:8" x14ac:dyDescent="0.25">
      <c r="A188" s="256" t="s">
        <v>680</v>
      </c>
      <c r="B188" s="101">
        <v>77</v>
      </c>
      <c r="C188" s="101">
        <v>3</v>
      </c>
      <c r="D188" s="101">
        <v>74</v>
      </c>
      <c r="E188" s="157">
        <f t="shared" si="8"/>
        <v>3.896103896103896E-2</v>
      </c>
      <c r="F188" s="259">
        <v>4.9113924050632898</v>
      </c>
      <c r="G188" s="127">
        <v>3.3333333333333299</v>
      </c>
      <c r="H188" s="127">
        <v>4.9736842105263097</v>
      </c>
    </row>
    <row r="189" spans="1:8" x14ac:dyDescent="0.25">
      <c r="A189" s="256" t="s">
        <v>681</v>
      </c>
      <c r="B189" s="101">
        <v>69</v>
      </c>
      <c r="C189" s="101">
        <v>0</v>
      </c>
      <c r="D189" s="101">
        <v>69</v>
      </c>
      <c r="E189" s="157">
        <f t="shared" si="8"/>
        <v>0</v>
      </c>
      <c r="F189" s="259">
        <v>4.4927536231884</v>
      </c>
      <c r="G189" s="127">
        <v>0</v>
      </c>
      <c r="H189" s="127">
        <v>4.4927536231884</v>
      </c>
    </row>
    <row r="190" spans="1:8" x14ac:dyDescent="0.25">
      <c r="A190" s="256" t="s">
        <v>682</v>
      </c>
      <c r="B190" s="101">
        <v>80</v>
      </c>
      <c r="C190" s="101">
        <v>3</v>
      </c>
      <c r="D190" s="101">
        <v>77</v>
      </c>
      <c r="E190" s="157">
        <f t="shared" si="8"/>
        <v>3.7499999999999999E-2</v>
      </c>
      <c r="F190" s="259">
        <v>4.8414634146341404</v>
      </c>
      <c r="G190" s="127">
        <v>9</v>
      </c>
      <c r="H190" s="127">
        <v>4.6835443037974596</v>
      </c>
    </row>
    <row r="191" spans="1:8" x14ac:dyDescent="0.25">
      <c r="A191" s="256" t="s">
        <v>683</v>
      </c>
      <c r="B191" s="101">
        <v>50</v>
      </c>
      <c r="C191" s="101">
        <v>2</v>
      </c>
      <c r="D191" s="101">
        <v>48</v>
      </c>
      <c r="E191" s="157">
        <f t="shared" si="8"/>
        <v>0.04</v>
      </c>
      <c r="F191" s="259">
        <v>5.7222222222222197</v>
      </c>
      <c r="G191" s="127">
        <v>10</v>
      </c>
      <c r="H191" s="127">
        <v>5.5576923076923004</v>
      </c>
    </row>
    <row r="192" spans="1:8" x14ac:dyDescent="0.25">
      <c r="A192" s="107" t="s">
        <v>65</v>
      </c>
      <c r="B192" s="133">
        <v>58</v>
      </c>
      <c r="C192" s="133">
        <v>3</v>
      </c>
      <c r="D192" s="133">
        <v>55</v>
      </c>
      <c r="E192" s="157">
        <f t="shared" si="8"/>
        <v>5.1724137931034482E-2</v>
      </c>
      <c r="F192" s="260">
        <v>5.7796610169491496</v>
      </c>
      <c r="G192" s="134">
        <v>4.6666666666666599</v>
      </c>
      <c r="H192" s="134">
        <v>5.83928571428571</v>
      </c>
    </row>
    <row r="193" spans="1:8" ht="15.75" thickBot="1" x14ac:dyDescent="0.3">
      <c r="A193" s="255" t="s">
        <v>6</v>
      </c>
      <c r="B193" s="99">
        <v>919</v>
      </c>
      <c r="C193" s="99">
        <v>37</v>
      </c>
      <c r="D193" s="99">
        <v>882</v>
      </c>
      <c r="E193" s="158">
        <f t="shared" si="8"/>
        <v>4.0261153427638738E-2</v>
      </c>
      <c r="F193" s="261">
        <v>5.2661034846884798</v>
      </c>
      <c r="G193" s="66">
        <v>7.4615384615384599</v>
      </c>
      <c r="H193" s="66">
        <v>5.1718061674008799</v>
      </c>
    </row>
    <row r="194" spans="1:8" ht="15.75" thickBot="1" x14ac:dyDescent="0.3">
      <c r="A194" s="131"/>
      <c r="B194" s="375" t="s">
        <v>1250</v>
      </c>
      <c r="C194" s="375"/>
      <c r="D194" s="375"/>
      <c r="E194" s="375"/>
      <c r="F194" s="375"/>
      <c r="G194" s="375"/>
      <c r="H194" s="375"/>
    </row>
    <row r="195" spans="1:8" x14ac:dyDescent="0.25">
      <c r="A195" s="256">
        <v>0</v>
      </c>
      <c r="B195" s="101">
        <v>0</v>
      </c>
      <c r="C195" s="101">
        <v>0</v>
      </c>
      <c r="D195" s="101">
        <v>0</v>
      </c>
      <c r="E195" s="157">
        <v>0</v>
      </c>
      <c r="F195" s="259">
        <v>0</v>
      </c>
      <c r="G195" s="127">
        <v>0</v>
      </c>
      <c r="H195" s="127">
        <v>0</v>
      </c>
    </row>
    <row r="196" spans="1:8" x14ac:dyDescent="0.25">
      <c r="A196" s="256" t="s">
        <v>56</v>
      </c>
      <c r="B196" s="101">
        <v>2</v>
      </c>
      <c r="C196" s="101">
        <v>1</v>
      </c>
      <c r="D196" s="101">
        <v>1</v>
      </c>
      <c r="E196" s="157">
        <f t="shared" ref="E196:E214" si="9">C196/B196</f>
        <v>0.5</v>
      </c>
      <c r="F196" s="259">
        <v>3</v>
      </c>
      <c r="G196" s="127">
        <v>3</v>
      </c>
      <c r="H196" s="127">
        <v>3</v>
      </c>
    </row>
    <row r="197" spans="1:8" x14ac:dyDescent="0.25">
      <c r="A197" s="256" t="s">
        <v>668</v>
      </c>
      <c r="B197" s="101">
        <v>5</v>
      </c>
      <c r="C197" s="101">
        <v>3</v>
      </c>
      <c r="D197" s="101">
        <v>2</v>
      </c>
      <c r="E197" s="157">
        <f t="shared" si="9"/>
        <v>0.6</v>
      </c>
      <c r="F197" s="259">
        <v>3</v>
      </c>
      <c r="G197" s="127">
        <v>4</v>
      </c>
      <c r="H197" s="127">
        <v>1.5</v>
      </c>
    </row>
    <row r="198" spans="1:8" x14ac:dyDescent="0.25">
      <c r="A198" s="256" t="s">
        <v>669</v>
      </c>
      <c r="B198" s="101">
        <v>11</v>
      </c>
      <c r="C198" s="101">
        <v>3</v>
      </c>
      <c r="D198" s="101">
        <v>8</v>
      </c>
      <c r="E198" s="157">
        <f t="shared" si="9"/>
        <v>0.27272727272727271</v>
      </c>
      <c r="F198" s="259">
        <v>3.6923076923076898</v>
      </c>
      <c r="G198" s="127">
        <v>3.6666666666666599</v>
      </c>
      <c r="H198" s="127">
        <v>3.7</v>
      </c>
    </row>
    <row r="199" spans="1:8" x14ac:dyDescent="0.25">
      <c r="A199" s="256" t="s">
        <v>670</v>
      </c>
      <c r="B199" s="101">
        <v>49</v>
      </c>
      <c r="C199" s="101">
        <v>42</v>
      </c>
      <c r="D199" s="101">
        <v>7</v>
      </c>
      <c r="E199" s="157">
        <f t="shared" si="9"/>
        <v>0.8571428571428571</v>
      </c>
      <c r="F199" s="259">
        <v>4.0784313725490096</v>
      </c>
      <c r="G199" s="127">
        <v>4.0454545454545396</v>
      </c>
      <c r="H199" s="127">
        <v>4.2857142857142803</v>
      </c>
    </row>
    <row r="200" spans="1:8" x14ac:dyDescent="0.25">
      <c r="A200" s="256" t="s">
        <v>671</v>
      </c>
      <c r="B200" s="101">
        <v>74</v>
      </c>
      <c r="C200" s="101">
        <v>57</v>
      </c>
      <c r="D200" s="101">
        <v>17</v>
      </c>
      <c r="E200" s="157">
        <f t="shared" si="9"/>
        <v>0.77027027027027029</v>
      </c>
      <c r="F200" s="259">
        <v>3.74117647058823</v>
      </c>
      <c r="G200" s="127">
        <v>3.7462686567164099</v>
      </c>
      <c r="H200" s="127">
        <v>3.7222222222222201</v>
      </c>
    </row>
    <row r="201" spans="1:8" x14ac:dyDescent="0.25">
      <c r="A201" s="256" t="s">
        <v>672</v>
      </c>
      <c r="B201" s="101">
        <v>68</v>
      </c>
      <c r="C201" s="101">
        <v>63</v>
      </c>
      <c r="D201" s="101">
        <v>5</v>
      </c>
      <c r="E201" s="157">
        <f t="shared" si="9"/>
        <v>0.92647058823529416</v>
      </c>
      <c r="F201" s="259">
        <v>4.7088607594936702</v>
      </c>
      <c r="G201" s="127">
        <v>4.9054054054053999</v>
      </c>
      <c r="H201" s="127">
        <v>1.8</v>
      </c>
    </row>
    <row r="202" spans="1:8" x14ac:dyDescent="0.25">
      <c r="A202" s="256" t="s">
        <v>673</v>
      </c>
      <c r="B202" s="101">
        <v>76</v>
      </c>
      <c r="C202" s="101">
        <v>67</v>
      </c>
      <c r="D202" s="101">
        <v>9</v>
      </c>
      <c r="E202" s="157">
        <f t="shared" si="9"/>
        <v>0.88157894736842102</v>
      </c>
      <c r="F202" s="259">
        <v>4.1162790697674403</v>
      </c>
      <c r="G202" s="127">
        <v>4.1710526315789398</v>
      </c>
      <c r="H202" s="127">
        <v>3.7</v>
      </c>
    </row>
    <row r="203" spans="1:8" x14ac:dyDescent="0.25">
      <c r="A203" s="256" t="s">
        <v>674</v>
      </c>
      <c r="B203" s="101">
        <v>88</v>
      </c>
      <c r="C203" s="101">
        <v>64</v>
      </c>
      <c r="D203" s="101">
        <v>24</v>
      </c>
      <c r="E203" s="157">
        <f t="shared" si="9"/>
        <v>0.72727272727272729</v>
      </c>
      <c r="F203" s="259">
        <v>3.95</v>
      </c>
      <c r="G203" s="127">
        <v>4.5657894736842097</v>
      </c>
      <c r="H203" s="127">
        <v>2</v>
      </c>
    </row>
    <row r="204" spans="1:8" x14ac:dyDescent="0.25">
      <c r="A204" s="256" t="s">
        <v>675</v>
      </c>
      <c r="B204" s="101">
        <v>73</v>
      </c>
      <c r="C204" s="101">
        <v>55</v>
      </c>
      <c r="D204" s="101">
        <v>18</v>
      </c>
      <c r="E204" s="157">
        <f t="shared" si="9"/>
        <v>0.75342465753424659</v>
      </c>
      <c r="F204" s="259">
        <v>5.4157303370786503</v>
      </c>
      <c r="G204" s="127">
        <v>5.83098591549295</v>
      </c>
      <c r="H204" s="127">
        <v>3.7777777777777701</v>
      </c>
    </row>
    <row r="205" spans="1:8" x14ac:dyDescent="0.25">
      <c r="A205" s="256" t="s">
        <v>676</v>
      </c>
      <c r="B205" s="101">
        <v>65</v>
      </c>
      <c r="C205" s="101">
        <v>50</v>
      </c>
      <c r="D205" s="101">
        <v>15</v>
      </c>
      <c r="E205" s="157">
        <f t="shared" si="9"/>
        <v>0.76923076923076927</v>
      </c>
      <c r="F205" s="259">
        <v>3.9594594594594499</v>
      </c>
      <c r="G205" s="127">
        <v>4.1186440677966099</v>
      </c>
      <c r="H205" s="127">
        <v>3.3333333333333299</v>
      </c>
    </row>
    <row r="206" spans="1:8" x14ac:dyDescent="0.25">
      <c r="A206" s="256" t="s">
        <v>677</v>
      </c>
      <c r="B206" s="101">
        <v>60</v>
      </c>
      <c r="C206" s="101">
        <v>45</v>
      </c>
      <c r="D206" s="101">
        <v>15</v>
      </c>
      <c r="E206" s="157">
        <f t="shared" si="9"/>
        <v>0.75</v>
      </c>
      <c r="F206" s="259">
        <v>5.1176470588235201</v>
      </c>
      <c r="G206" s="127">
        <v>5.7450980392156801</v>
      </c>
      <c r="H206" s="127">
        <v>3.23529411764705</v>
      </c>
    </row>
    <row r="207" spans="1:8" x14ac:dyDescent="0.25">
      <c r="A207" s="256" t="s">
        <v>678</v>
      </c>
      <c r="B207" s="101">
        <v>45</v>
      </c>
      <c r="C207" s="101">
        <v>34</v>
      </c>
      <c r="D207" s="101">
        <v>11</v>
      </c>
      <c r="E207" s="157">
        <f t="shared" si="9"/>
        <v>0.75555555555555554</v>
      </c>
      <c r="F207" s="259">
        <v>5.0204081632652997</v>
      </c>
      <c r="G207" s="127">
        <v>5.7027027027027</v>
      </c>
      <c r="H207" s="127">
        <v>2.9166666666666599</v>
      </c>
    </row>
    <row r="208" spans="1:8" x14ac:dyDescent="0.25">
      <c r="A208" s="256" t="s">
        <v>679</v>
      </c>
      <c r="B208" s="101">
        <v>37</v>
      </c>
      <c r="C208" s="101">
        <v>28</v>
      </c>
      <c r="D208" s="101">
        <v>9</v>
      </c>
      <c r="E208" s="157">
        <f t="shared" si="9"/>
        <v>0.7567567567567568</v>
      </c>
      <c r="F208" s="259">
        <v>7.4791666666666599</v>
      </c>
      <c r="G208" s="127">
        <v>8</v>
      </c>
      <c r="H208" s="127">
        <v>5.2222222222222197</v>
      </c>
    </row>
    <row r="209" spans="1:10" x14ac:dyDescent="0.25">
      <c r="A209" s="256" t="s">
        <v>680</v>
      </c>
      <c r="B209" s="101">
        <v>36</v>
      </c>
      <c r="C209" s="101">
        <v>27</v>
      </c>
      <c r="D209" s="101">
        <v>9</v>
      </c>
      <c r="E209" s="157">
        <f t="shared" si="9"/>
        <v>0.75</v>
      </c>
      <c r="F209" s="259">
        <v>9.5416666666666607</v>
      </c>
      <c r="G209" s="127">
        <v>11.051282051282</v>
      </c>
      <c r="H209" s="127">
        <v>3</v>
      </c>
    </row>
    <row r="210" spans="1:10" x14ac:dyDescent="0.25">
      <c r="A210" s="256" t="s">
        <v>681</v>
      </c>
      <c r="B210" s="101">
        <v>21</v>
      </c>
      <c r="C210" s="101">
        <v>12</v>
      </c>
      <c r="D210" s="101">
        <v>9</v>
      </c>
      <c r="E210" s="157">
        <f t="shared" si="9"/>
        <v>0.5714285714285714</v>
      </c>
      <c r="F210" s="259">
        <v>6.3076923076923004</v>
      </c>
      <c r="G210" s="127">
        <v>8.0588235294117592</v>
      </c>
      <c r="H210" s="127">
        <v>3</v>
      </c>
    </row>
    <row r="211" spans="1:10" x14ac:dyDescent="0.25">
      <c r="A211" s="256" t="s">
        <v>682</v>
      </c>
      <c r="B211" s="101">
        <v>24</v>
      </c>
      <c r="C211" s="101">
        <v>16</v>
      </c>
      <c r="D211" s="101">
        <v>8</v>
      </c>
      <c r="E211" s="157">
        <f t="shared" si="9"/>
        <v>0.66666666666666663</v>
      </c>
      <c r="F211" s="259">
        <v>6.125</v>
      </c>
      <c r="G211" s="127">
        <v>4.7826086956521703</v>
      </c>
      <c r="H211" s="127">
        <v>9.55555555555555</v>
      </c>
    </row>
    <row r="212" spans="1:10" x14ac:dyDescent="0.25">
      <c r="A212" s="256" t="s">
        <v>683</v>
      </c>
      <c r="B212" s="101">
        <v>21</v>
      </c>
      <c r="C212" s="101">
        <v>13</v>
      </c>
      <c r="D212" s="101">
        <v>8</v>
      </c>
      <c r="E212" s="157">
        <f t="shared" si="9"/>
        <v>0.61904761904761907</v>
      </c>
      <c r="F212" s="259">
        <v>8.9130434782608692</v>
      </c>
      <c r="G212" s="127">
        <v>10.3333333333333</v>
      </c>
      <c r="H212" s="127">
        <v>6.25</v>
      </c>
    </row>
    <row r="213" spans="1:10" x14ac:dyDescent="0.25">
      <c r="A213" s="107" t="s">
        <v>65</v>
      </c>
      <c r="B213" s="133">
        <v>7</v>
      </c>
      <c r="C213" s="133">
        <v>1</v>
      </c>
      <c r="D213" s="133">
        <v>6</v>
      </c>
      <c r="E213" s="157">
        <f t="shared" si="9"/>
        <v>0.14285714285714285</v>
      </c>
      <c r="F213" s="260">
        <v>4.8571428571428497</v>
      </c>
      <c r="G213" s="134">
        <v>14</v>
      </c>
      <c r="H213" s="134">
        <v>3.3333333333333299</v>
      </c>
      <c r="J213" s="22"/>
    </row>
    <row r="214" spans="1:10" ht="15.75" thickBot="1" x14ac:dyDescent="0.3">
      <c r="A214" s="255" t="s">
        <v>6</v>
      </c>
      <c r="B214" s="99">
        <v>762</v>
      </c>
      <c r="C214" s="99">
        <v>581</v>
      </c>
      <c r="D214" s="99">
        <v>181</v>
      </c>
      <c r="E214" s="158">
        <f t="shared" si="9"/>
        <v>0.76246719160104992</v>
      </c>
      <c r="F214" s="261">
        <v>5.0835214446952497</v>
      </c>
      <c r="G214" s="66">
        <v>5.4626436781609096</v>
      </c>
      <c r="H214" s="66">
        <v>3.69473684210526</v>
      </c>
    </row>
    <row r="215" spans="1:10" ht="15.75" thickBot="1" x14ac:dyDescent="0.3">
      <c r="A215" s="131"/>
      <c r="B215" s="375" t="s">
        <v>1156</v>
      </c>
      <c r="C215" s="375"/>
      <c r="D215" s="375"/>
      <c r="E215" s="375"/>
      <c r="F215" s="375"/>
      <c r="G215" s="375"/>
      <c r="H215" s="375"/>
    </row>
    <row r="216" spans="1:10" x14ac:dyDescent="0.25">
      <c r="A216" s="256">
        <v>0</v>
      </c>
      <c r="B216" s="101">
        <v>11</v>
      </c>
      <c r="C216" s="101">
        <v>2</v>
      </c>
      <c r="D216" s="101">
        <v>9</v>
      </c>
      <c r="E216" s="157">
        <f>C216/B216</f>
        <v>0.18181818181818182</v>
      </c>
      <c r="F216" s="259">
        <v>8.1875</v>
      </c>
      <c r="G216" s="127">
        <v>16</v>
      </c>
      <c r="H216" s="127">
        <v>4.6363636363636296</v>
      </c>
    </row>
    <row r="217" spans="1:10" x14ac:dyDescent="0.25">
      <c r="A217" s="256" t="s">
        <v>56</v>
      </c>
      <c r="B217" s="101">
        <v>330</v>
      </c>
      <c r="C217" s="101">
        <v>67</v>
      </c>
      <c r="D217" s="101">
        <v>263</v>
      </c>
      <c r="E217" s="157">
        <f t="shared" ref="E217:E235" si="10">C217/B217</f>
        <v>0.20303030303030303</v>
      </c>
      <c r="F217" s="259">
        <v>10.225206611570201</v>
      </c>
      <c r="G217" s="127">
        <v>21.2440944881889</v>
      </c>
      <c r="H217" s="127">
        <v>6.3053221288515404</v>
      </c>
    </row>
    <row r="218" spans="1:10" x14ac:dyDescent="0.25">
      <c r="A218" s="256" t="s">
        <v>668</v>
      </c>
      <c r="B218" s="101">
        <v>46</v>
      </c>
      <c r="C218" s="101">
        <v>17</v>
      </c>
      <c r="D218" s="101">
        <v>29</v>
      </c>
      <c r="E218" s="157">
        <f t="shared" si="10"/>
        <v>0.36956521739130432</v>
      </c>
      <c r="F218" s="259">
        <v>15.757142857142799</v>
      </c>
      <c r="G218" s="127">
        <v>24.103448275862</v>
      </c>
      <c r="H218" s="127">
        <v>9.8536585365853604</v>
      </c>
    </row>
    <row r="219" spans="1:10" x14ac:dyDescent="0.25">
      <c r="A219" s="256" t="s">
        <v>669</v>
      </c>
      <c r="B219" s="101">
        <v>32</v>
      </c>
      <c r="C219" s="101">
        <v>10</v>
      </c>
      <c r="D219" s="101">
        <v>22</v>
      </c>
      <c r="E219" s="157">
        <f t="shared" si="10"/>
        <v>0.3125</v>
      </c>
      <c r="F219" s="259">
        <v>9.7619047619047592</v>
      </c>
      <c r="G219" s="127">
        <v>14.357142857142801</v>
      </c>
      <c r="H219" s="127">
        <v>7.46428571428571</v>
      </c>
    </row>
    <row r="220" spans="1:10" x14ac:dyDescent="0.25">
      <c r="A220" s="256" t="s">
        <v>670</v>
      </c>
      <c r="B220" s="101">
        <v>38</v>
      </c>
      <c r="C220" s="101">
        <v>16</v>
      </c>
      <c r="D220" s="101">
        <v>22</v>
      </c>
      <c r="E220" s="157">
        <f t="shared" si="10"/>
        <v>0.42105263157894735</v>
      </c>
      <c r="F220" s="259">
        <v>9.9302325581395294</v>
      </c>
      <c r="G220" s="127">
        <v>13.8947368421052</v>
      </c>
      <c r="H220" s="127">
        <v>6.7916666666666599</v>
      </c>
    </row>
    <row r="221" spans="1:10" x14ac:dyDescent="0.25">
      <c r="A221" s="256" t="s">
        <v>671</v>
      </c>
      <c r="B221" s="101">
        <v>51</v>
      </c>
      <c r="C221" s="101">
        <v>23</v>
      </c>
      <c r="D221" s="101">
        <v>28</v>
      </c>
      <c r="E221" s="157">
        <f t="shared" si="10"/>
        <v>0.45098039215686275</v>
      </c>
      <c r="F221" s="259">
        <v>22.803030303030301</v>
      </c>
      <c r="G221" s="127">
        <v>36.8055555555555</v>
      </c>
      <c r="H221" s="127">
        <v>6</v>
      </c>
    </row>
    <row r="222" spans="1:10" x14ac:dyDescent="0.25">
      <c r="A222" s="256" t="s">
        <v>672</v>
      </c>
      <c r="B222" s="101">
        <v>46</v>
      </c>
      <c r="C222" s="101">
        <v>25</v>
      </c>
      <c r="D222" s="101">
        <v>21</v>
      </c>
      <c r="E222" s="157">
        <f t="shared" si="10"/>
        <v>0.54347826086956519</v>
      </c>
      <c r="F222" s="259">
        <v>17.7384615384615</v>
      </c>
      <c r="G222" s="127">
        <v>24.214285714285701</v>
      </c>
      <c r="H222" s="127">
        <v>5.9130434782608603</v>
      </c>
    </row>
    <row r="223" spans="1:10" x14ac:dyDescent="0.25">
      <c r="A223" s="256" t="s">
        <v>673</v>
      </c>
      <c r="B223" s="101">
        <v>40</v>
      </c>
      <c r="C223" s="101">
        <v>21</v>
      </c>
      <c r="D223" s="101">
        <v>19</v>
      </c>
      <c r="E223" s="157">
        <f t="shared" si="10"/>
        <v>0.52500000000000002</v>
      </c>
      <c r="F223" s="259">
        <v>17.3888888888888</v>
      </c>
      <c r="G223" s="127">
        <v>23.235294117647001</v>
      </c>
      <c r="H223" s="127">
        <v>7.45</v>
      </c>
    </row>
    <row r="224" spans="1:10" x14ac:dyDescent="0.25">
      <c r="A224" s="256" t="s">
        <v>674</v>
      </c>
      <c r="B224" s="101">
        <v>56</v>
      </c>
      <c r="C224" s="101">
        <v>26</v>
      </c>
      <c r="D224" s="101">
        <v>30</v>
      </c>
      <c r="E224" s="157">
        <f t="shared" si="10"/>
        <v>0.4642857142857143</v>
      </c>
      <c r="F224" s="259">
        <v>13.4805194805194</v>
      </c>
      <c r="G224" s="127">
        <v>19.619047619047599</v>
      </c>
      <c r="H224" s="127">
        <v>6.1142857142857103</v>
      </c>
    </row>
    <row r="225" spans="1:8" x14ac:dyDescent="0.25">
      <c r="A225" s="256" t="s">
        <v>675</v>
      </c>
      <c r="B225" s="101">
        <v>60</v>
      </c>
      <c r="C225" s="101">
        <v>33</v>
      </c>
      <c r="D225" s="101">
        <v>27</v>
      </c>
      <c r="E225" s="157">
        <f t="shared" si="10"/>
        <v>0.55000000000000004</v>
      </c>
      <c r="F225" s="259">
        <v>19.5795454545454</v>
      </c>
      <c r="G225" s="127">
        <v>26.125</v>
      </c>
      <c r="H225" s="127">
        <v>8.125</v>
      </c>
    </row>
    <row r="226" spans="1:8" x14ac:dyDescent="0.25">
      <c r="A226" s="256" t="s">
        <v>676</v>
      </c>
      <c r="B226" s="101">
        <v>81</v>
      </c>
      <c r="C226" s="101">
        <v>50</v>
      </c>
      <c r="D226" s="101">
        <v>31</v>
      </c>
      <c r="E226" s="157">
        <f t="shared" si="10"/>
        <v>0.61728395061728392</v>
      </c>
      <c r="F226" s="259">
        <v>25.699186991869901</v>
      </c>
      <c r="G226" s="127">
        <v>33.6235294117647</v>
      </c>
      <c r="H226" s="127">
        <v>7.9736842105263097</v>
      </c>
    </row>
    <row r="227" spans="1:8" x14ac:dyDescent="0.25">
      <c r="A227" s="256" t="s">
        <v>677</v>
      </c>
      <c r="B227" s="101">
        <v>69</v>
      </c>
      <c r="C227" s="101">
        <v>51</v>
      </c>
      <c r="D227" s="101">
        <v>18</v>
      </c>
      <c r="E227" s="157">
        <f t="shared" si="10"/>
        <v>0.73913043478260865</v>
      </c>
      <c r="F227" s="259">
        <v>19.3195876288659</v>
      </c>
      <c r="G227" s="127">
        <v>22.448717948717899</v>
      </c>
      <c r="H227" s="127">
        <v>6.4736842105263097</v>
      </c>
    </row>
    <row r="228" spans="1:8" x14ac:dyDescent="0.25">
      <c r="A228" s="256" t="s">
        <v>678</v>
      </c>
      <c r="B228" s="101">
        <v>66</v>
      </c>
      <c r="C228" s="101">
        <v>43</v>
      </c>
      <c r="D228" s="101">
        <v>23</v>
      </c>
      <c r="E228" s="157">
        <f t="shared" si="10"/>
        <v>0.65151515151515149</v>
      </c>
      <c r="F228" s="259">
        <v>32.299065420560702</v>
      </c>
      <c r="G228" s="127">
        <v>39.9</v>
      </c>
      <c r="H228" s="127">
        <v>9.7777777777777697</v>
      </c>
    </row>
    <row r="229" spans="1:8" x14ac:dyDescent="0.25">
      <c r="A229" s="256" t="s">
        <v>679</v>
      </c>
      <c r="B229" s="101">
        <v>49</v>
      </c>
      <c r="C229" s="101">
        <v>36</v>
      </c>
      <c r="D229" s="101">
        <v>13</v>
      </c>
      <c r="E229" s="157">
        <f t="shared" si="10"/>
        <v>0.73469387755102045</v>
      </c>
      <c r="F229" s="259">
        <v>31.923076923076898</v>
      </c>
      <c r="G229" s="127">
        <v>37.857142857142797</v>
      </c>
      <c r="H229" s="127">
        <v>7</v>
      </c>
    </row>
    <row r="230" spans="1:8" x14ac:dyDescent="0.25">
      <c r="A230" s="256" t="s">
        <v>680</v>
      </c>
      <c r="B230" s="101">
        <v>48</v>
      </c>
      <c r="C230" s="101">
        <v>36</v>
      </c>
      <c r="D230" s="101">
        <v>12</v>
      </c>
      <c r="E230" s="157">
        <f t="shared" si="10"/>
        <v>0.75</v>
      </c>
      <c r="F230" s="259">
        <v>29.25</v>
      </c>
      <c r="G230" s="127">
        <v>33.3333333333333</v>
      </c>
      <c r="H230" s="127">
        <v>10.466666666666599</v>
      </c>
    </row>
    <row r="231" spans="1:8" x14ac:dyDescent="0.25">
      <c r="A231" s="256" t="s">
        <v>681</v>
      </c>
      <c r="B231" s="101">
        <v>54</v>
      </c>
      <c r="C231" s="101">
        <v>41</v>
      </c>
      <c r="D231" s="101">
        <v>13</v>
      </c>
      <c r="E231" s="157">
        <f t="shared" si="10"/>
        <v>0.7592592592592593</v>
      </c>
      <c r="F231" s="259">
        <v>35.767441860465098</v>
      </c>
      <c r="G231" s="127">
        <v>41.0571428571428</v>
      </c>
      <c r="H231" s="127">
        <v>12.625</v>
      </c>
    </row>
    <row r="232" spans="1:8" x14ac:dyDescent="0.25">
      <c r="A232" s="256" t="s">
        <v>682</v>
      </c>
      <c r="B232" s="101">
        <v>41</v>
      </c>
      <c r="C232" s="101">
        <v>32</v>
      </c>
      <c r="D232" s="101">
        <v>9</v>
      </c>
      <c r="E232" s="157">
        <f t="shared" si="10"/>
        <v>0.78048780487804881</v>
      </c>
      <c r="F232" s="259">
        <v>26.544117647058801</v>
      </c>
      <c r="G232" s="127">
        <v>29.6538461538461</v>
      </c>
      <c r="H232" s="127">
        <v>16.4375</v>
      </c>
    </row>
    <row r="233" spans="1:8" x14ac:dyDescent="0.25">
      <c r="A233" s="256" t="s">
        <v>683</v>
      </c>
      <c r="B233" s="101">
        <v>23</v>
      </c>
      <c r="C233" s="101">
        <v>19</v>
      </c>
      <c r="D233" s="101">
        <v>4</v>
      </c>
      <c r="E233" s="157">
        <f t="shared" si="10"/>
        <v>0.82608695652173914</v>
      </c>
      <c r="F233" s="259">
        <v>39.2777777777777</v>
      </c>
      <c r="G233" s="127">
        <v>43.125</v>
      </c>
      <c r="H233" s="127">
        <v>8.5</v>
      </c>
    </row>
    <row r="234" spans="1:8" x14ac:dyDescent="0.25">
      <c r="A234" s="107" t="s">
        <v>65</v>
      </c>
      <c r="B234" s="133">
        <v>27</v>
      </c>
      <c r="C234" s="133">
        <v>21</v>
      </c>
      <c r="D234" s="133">
        <v>6</v>
      </c>
      <c r="E234" s="157">
        <f t="shared" si="10"/>
        <v>0.77777777777777779</v>
      </c>
      <c r="F234" s="260">
        <v>26.051282051282001</v>
      </c>
      <c r="G234" s="134">
        <v>29.53125</v>
      </c>
      <c r="H234" s="134">
        <v>10.1428571428571</v>
      </c>
    </row>
    <row r="235" spans="1:8" ht="15.75" thickBot="1" x14ac:dyDescent="0.3">
      <c r="A235" s="255" t="s">
        <v>6</v>
      </c>
      <c r="B235" s="99">
        <v>1168</v>
      </c>
      <c r="C235" s="99">
        <v>569</v>
      </c>
      <c r="D235" s="99">
        <v>599</v>
      </c>
      <c r="E235" s="158">
        <f t="shared" si="10"/>
        <v>0.48715753424657532</v>
      </c>
      <c r="F235" s="261">
        <v>19.806732443412599</v>
      </c>
      <c r="G235" s="66">
        <v>29.624870466321202</v>
      </c>
      <c r="H235" s="66">
        <v>7.3073878627968298</v>
      </c>
    </row>
    <row r="236" spans="1:8" x14ac:dyDescent="0.25">
      <c r="A236" s="256" t="s">
        <v>1244</v>
      </c>
    </row>
    <row r="239" spans="1:8" x14ac:dyDescent="0.25">
      <c r="B239" s="22"/>
    </row>
  </sheetData>
  <mergeCells count="19">
    <mergeCell ref="B131:H131"/>
    <mergeCell ref="B152:H152"/>
    <mergeCell ref="B173:H173"/>
    <mergeCell ref="B194:H194"/>
    <mergeCell ref="B215:H215"/>
    <mergeCell ref="B110:H110"/>
    <mergeCell ref="A2:A4"/>
    <mergeCell ref="B2:D2"/>
    <mergeCell ref="E2:E4"/>
    <mergeCell ref="F2:H2"/>
    <mergeCell ref="B3:B4"/>
    <mergeCell ref="C3:D3"/>
    <mergeCell ref="F3:F4"/>
    <mergeCell ref="G3:H3"/>
    <mergeCell ref="B5:H5"/>
    <mergeCell ref="B26:H26"/>
    <mergeCell ref="B47:H47"/>
    <mergeCell ref="B68:H68"/>
    <mergeCell ref="B89:H89"/>
  </mergeCells>
  <pageMargins left="0.7" right="0.7" top="0.78740157499999996" bottom="0.78740157499999996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1FC0-5846-435E-8093-B5D01127EA67}">
  <sheetPr>
    <tabColor rgb="FF7030A0"/>
  </sheetPr>
  <dimension ref="A1:K19"/>
  <sheetViews>
    <sheetView showGridLines="0" zoomScale="80" zoomScaleNormal="80" workbookViewId="0">
      <selection activeCell="D29" sqref="D29"/>
    </sheetView>
  </sheetViews>
  <sheetFormatPr defaultRowHeight="15" x14ac:dyDescent="0.25"/>
  <cols>
    <col min="1" max="1" width="19.7109375" customWidth="1"/>
    <col min="2" max="8" width="12.5703125" customWidth="1"/>
  </cols>
  <sheetData>
    <row r="1" spans="1:11" ht="18" thickBot="1" x14ac:dyDescent="0.3">
      <c r="A1" s="42" t="s">
        <v>1380</v>
      </c>
    </row>
    <row r="2" spans="1:11" x14ac:dyDescent="0.25">
      <c r="A2" s="366" t="s">
        <v>1252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11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11" ht="15.75" thickBot="1" x14ac:dyDescent="0.3">
      <c r="A4" s="367"/>
      <c r="B4" s="355"/>
      <c r="C4" s="254" t="s">
        <v>1278</v>
      </c>
      <c r="D4" s="254" t="s">
        <v>1279</v>
      </c>
      <c r="E4" s="330"/>
      <c r="F4" s="355"/>
      <c r="G4" s="254" t="s">
        <v>1278</v>
      </c>
      <c r="H4" s="254" t="s">
        <v>1279</v>
      </c>
    </row>
    <row r="5" spans="1:11" x14ac:dyDescent="0.25">
      <c r="A5" s="43" t="s">
        <v>994</v>
      </c>
      <c r="B5" s="101">
        <v>20314</v>
      </c>
      <c r="C5" s="101">
        <v>3063</v>
      </c>
      <c r="D5" s="101">
        <v>17251</v>
      </c>
      <c r="E5" s="157">
        <f>C5/B5</f>
        <v>0.15078271143054051</v>
      </c>
      <c r="F5" s="259">
        <v>2.9964282815163501</v>
      </c>
      <c r="G5" s="127">
        <v>3.88157209786569</v>
      </c>
      <c r="H5" s="127">
        <v>2.8329005577995701</v>
      </c>
      <c r="J5" s="22"/>
      <c r="K5" s="22"/>
    </row>
    <row r="6" spans="1:11" x14ac:dyDescent="0.25">
      <c r="A6" s="43" t="s">
        <v>100</v>
      </c>
      <c r="B6" s="101">
        <v>75318</v>
      </c>
      <c r="C6" s="101">
        <v>35213</v>
      </c>
      <c r="D6" s="101">
        <v>40105</v>
      </c>
      <c r="E6" s="157">
        <f t="shared" ref="E6:E16" si="0">C6/B6</f>
        <v>0.46752436336599484</v>
      </c>
      <c r="F6" s="259">
        <v>8.4835711220206598</v>
      </c>
      <c r="G6" s="127">
        <v>11.461369099319199</v>
      </c>
      <c r="H6" s="127">
        <v>5.2805588145830598</v>
      </c>
    </row>
    <row r="7" spans="1:11" x14ac:dyDescent="0.25">
      <c r="A7" s="43" t="s">
        <v>108</v>
      </c>
      <c r="B7" s="101">
        <v>4631</v>
      </c>
      <c r="C7" s="101">
        <v>2791</v>
      </c>
      <c r="D7" s="101">
        <v>1840</v>
      </c>
      <c r="E7" s="157">
        <f t="shared" si="0"/>
        <v>0.6026776074282012</v>
      </c>
      <c r="F7" s="259">
        <v>9.7029658478130596</v>
      </c>
      <c r="G7" s="127">
        <v>11.686471663619701</v>
      </c>
      <c r="H7" s="127">
        <v>5.9291304347825999</v>
      </c>
    </row>
    <row r="8" spans="1:11" x14ac:dyDescent="0.25">
      <c r="A8" s="43" t="s">
        <v>113</v>
      </c>
      <c r="B8" s="101">
        <v>1842</v>
      </c>
      <c r="C8" s="101">
        <v>1652</v>
      </c>
      <c r="D8" s="101">
        <v>190</v>
      </c>
      <c r="E8" s="157">
        <f t="shared" si="0"/>
        <v>0.89685124864277954</v>
      </c>
      <c r="F8" s="259">
        <v>7.9519650655021801</v>
      </c>
      <c r="G8" s="127">
        <v>8.2654272151898702</v>
      </c>
      <c r="H8" s="127">
        <v>4.3499999999999996</v>
      </c>
    </row>
    <row r="9" spans="1:11" x14ac:dyDescent="0.25">
      <c r="A9" s="43" t="s">
        <v>1155</v>
      </c>
      <c r="B9" s="101">
        <v>26699</v>
      </c>
      <c r="C9" s="101">
        <v>18936</v>
      </c>
      <c r="D9" s="101">
        <v>7763</v>
      </c>
      <c r="E9" s="157">
        <f t="shared" si="0"/>
        <v>0.70924004644368699</v>
      </c>
      <c r="F9" s="259">
        <v>8.9699470658546296</v>
      </c>
      <c r="G9" s="127">
        <v>10.191952127047401</v>
      </c>
      <c r="H9" s="127">
        <v>5.4572720255816503</v>
      </c>
    </row>
    <row r="10" spans="1:11" x14ac:dyDescent="0.25">
      <c r="A10" s="43" t="s">
        <v>1286</v>
      </c>
      <c r="B10" s="101">
        <v>6647</v>
      </c>
      <c r="C10" s="101">
        <v>3853</v>
      </c>
      <c r="D10" s="101">
        <v>2794</v>
      </c>
      <c r="E10" s="157">
        <f t="shared" si="0"/>
        <v>0.5796599969911238</v>
      </c>
      <c r="F10" s="259">
        <v>16.370794078061898</v>
      </c>
      <c r="G10" s="127">
        <v>20.431566820276402</v>
      </c>
      <c r="H10" s="127">
        <v>10.6673139158576</v>
      </c>
    </row>
    <row r="11" spans="1:11" x14ac:dyDescent="0.25">
      <c r="A11" s="43" t="s">
        <v>112</v>
      </c>
      <c r="B11" s="101">
        <v>35995</v>
      </c>
      <c r="C11" s="101">
        <v>28271</v>
      </c>
      <c r="D11" s="101">
        <v>7724</v>
      </c>
      <c r="E11" s="157">
        <f t="shared" si="0"/>
        <v>0.78541464092235036</v>
      </c>
      <c r="F11" s="259">
        <v>8.9126402070750608</v>
      </c>
      <c r="G11" s="127">
        <v>9.5432182404335801</v>
      </c>
      <c r="H11" s="127">
        <v>5.6168498168498102</v>
      </c>
    </row>
    <row r="12" spans="1:11" x14ac:dyDescent="0.25">
      <c r="A12" s="43" t="s">
        <v>1075</v>
      </c>
      <c r="B12" s="101">
        <v>2579</v>
      </c>
      <c r="C12" s="101">
        <v>1211</v>
      </c>
      <c r="D12" s="101">
        <v>1368</v>
      </c>
      <c r="E12" s="157">
        <f t="shared" si="0"/>
        <v>0.46956184567661885</v>
      </c>
      <c r="F12" s="259">
        <v>5.8810160427807396</v>
      </c>
      <c r="G12" s="127">
        <v>8.5509020618556697</v>
      </c>
      <c r="H12" s="127">
        <v>3.0034722222222201</v>
      </c>
    </row>
    <row r="13" spans="1:11" x14ac:dyDescent="0.25">
      <c r="A13" s="43" t="s">
        <v>111</v>
      </c>
      <c r="B13" s="101">
        <v>919</v>
      </c>
      <c r="C13" s="101">
        <v>37</v>
      </c>
      <c r="D13" s="101">
        <v>882</v>
      </c>
      <c r="E13" s="157">
        <f t="shared" si="0"/>
        <v>4.0261153427638738E-2</v>
      </c>
      <c r="F13" s="259">
        <v>5.2661034846884798</v>
      </c>
      <c r="G13" s="127">
        <v>7.4615384615384599</v>
      </c>
      <c r="H13" s="127">
        <v>5.1718061674008799</v>
      </c>
    </row>
    <row r="14" spans="1:11" x14ac:dyDescent="0.25">
      <c r="A14" s="43" t="s">
        <v>1250</v>
      </c>
      <c r="B14" s="101">
        <v>762</v>
      </c>
      <c r="C14" s="101">
        <v>581</v>
      </c>
      <c r="D14" s="101">
        <v>181</v>
      </c>
      <c r="E14" s="157">
        <f t="shared" si="0"/>
        <v>0.76246719160104992</v>
      </c>
      <c r="F14" s="259">
        <v>5.0835214446952497</v>
      </c>
      <c r="G14" s="127">
        <v>5.4626436781609096</v>
      </c>
      <c r="H14" s="127">
        <v>3.69473684210526</v>
      </c>
    </row>
    <row r="15" spans="1:11" x14ac:dyDescent="0.25">
      <c r="A15" s="43" t="s">
        <v>1156</v>
      </c>
      <c r="B15" s="101">
        <v>1168</v>
      </c>
      <c r="C15" s="101">
        <v>569</v>
      </c>
      <c r="D15" s="101">
        <v>599</v>
      </c>
      <c r="E15" s="157">
        <f t="shared" si="0"/>
        <v>0.48715753424657532</v>
      </c>
      <c r="F15" s="259">
        <v>19.806732443412599</v>
      </c>
      <c r="G15" s="127">
        <v>29.624870466321202</v>
      </c>
      <c r="H15" s="127">
        <v>7.3073878627968298</v>
      </c>
    </row>
    <row r="16" spans="1:11" x14ac:dyDescent="0.25">
      <c r="A16" s="208" t="s">
        <v>1198</v>
      </c>
      <c r="B16" s="133">
        <v>39817</v>
      </c>
      <c r="C16" s="133">
        <v>7101</v>
      </c>
      <c r="D16" s="133">
        <v>32716</v>
      </c>
      <c r="E16" s="157">
        <f t="shared" si="0"/>
        <v>0.1783409096617023</v>
      </c>
      <c r="F16" s="260">
        <v>12.8695232153279</v>
      </c>
      <c r="G16" s="134">
        <v>22.819138846737399</v>
      </c>
      <c r="H16" s="134">
        <v>10.189382520501701</v>
      </c>
    </row>
    <row r="17" spans="1:10" ht="15.75" thickBot="1" x14ac:dyDescent="0.3">
      <c r="A17" s="44" t="s">
        <v>6</v>
      </c>
      <c r="B17" s="99">
        <v>199508</v>
      </c>
      <c r="C17" s="99">
        <v>90896</v>
      </c>
      <c r="D17" s="147">
        <v>108612</v>
      </c>
      <c r="E17" s="158">
        <v>0.4556007779136676</v>
      </c>
      <c r="F17" s="66">
        <v>12.1518394363392</v>
      </c>
      <c r="G17" s="66">
        <v>11.569677585832199</v>
      </c>
      <c r="H17" s="66">
        <v>6.50201316884886</v>
      </c>
      <c r="J17" s="22"/>
    </row>
    <row r="18" spans="1:10" ht="17.25" x14ac:dyDescent="0.25">
      <c r="A18" s="43" t="s">
        <v>1287</v>
      </c>
      <c r="B18" s="69"/>
      <c r="C18" s="69"/>
      <c r="D18" s="69"/>
      <c r="E18" s="282"/>
      <c r="F18" s="283"/>
      <c r="G18" s="283"/>
      <c r="H18" s="77"/>
    </row>
    <row r="19" spans="1:10" x14ac:dyDescent="0.25">
      <c r="A19" t="s">
        <v>1280</v>
      </c>
    </row>
  </sheetData>
  <mergeCells count="8">
    <mergeCell ref="A2:A4"/>
    <mergeCell ref="B2:D2"/>
    <mergeCell ref="E2:E4"/>
    <mergeCell ref="F2:H2"/>
    <mergeCell ref="B3:B4"/>
    <mergeCell ref="C3:D3"/>
    <mergeCell ref="F3:F4"/>
    <mergeCell ref="G3:H3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55EE-7C0A-4DF1-BFE3-12EDE3029E3B}">
  <sheetPr>
    <tabColor rgb="FF7030A0"/>
  </sheetPr>
  <dimension ref="A1:J68"/>
  <sheetViews>
    <sheetView showGridLines="0" zoomScale="80" zoomScaleNormal="80" workbookViewId="0">
      <selection activeCell="L17" sqref="L17"/>
    </sheetView>
  </sheetViews>
  <sheetFormatPr defaultRowHeight="15" x14ac:dyDescent="0.25"/>
  <cols>
    <col min="1" max="1" width="16.42578125" customWidth="1"/>
    <col min="2" max="8" width="12.5703125" customWidth="1"/>
  </cols>
  <sheetData>
    <row r="1" spans="1:10" ht="18" thickBot="1" x14ac:dyDescent="0.3">
      <c r="A1" s="1" t="s">
        <v>1374</v>
      </c>
    </row>
    <row r="2" spans="1:10" x14ac:dyDescent="0.25">
      <c r="A2" s="366" t="s">
        <v>91</v>
      </c>
      <c r="B2" s="371" t="s">
        <v>122</v>
      </c>
      <c r="C2" s="371"/>
      <c r="D2" s="371"/>
      <c r="E2" s="329" t="s">
        <v>666</v>
      </c>
      <c r="F2" s="371" t="s">
        <v>2</v>
      </c>
      <c r="G2" s="371"/>
      <c r="H2" s="371"/>
    </row>
    <row r="3" spans="1:10" x14ac:dyDescent="0.25">
      <c r="A3" s="370"/>
      <c r="B3" s="372" t="s">
        <v>6</v>
      </c>
      <c r="C3" s="373" t="s">
        <v>667</v>
      </c>
      <c r="D3" s="373"/>
      <c r="E3" s="339"/>
      <c r="F3" s="374" t="s">
        <v>6</v>
      </c>
      <c r="G3" s="373" t="s">
        <v>667</v>
      </c>
      <c r="H3" s="373"/>
    </row>
    <row r="4" spans="1:10" ht="15.75" thickBot="1" x14ac:dyDescent="0.3">
      <c r="A4" s="367"/>
      <c r="B4" s="355"/>
      <c r="C4" s="254" t="s">
        <v>1278</v>
      </c>
      <c r="D4" s="254" t="s">
        <v>1279</v>
      </c>
      <c r="E4" s="330"/>
      <c r="F4" s="355"/>
      <c r="G4" s="254" t="s">
        <v>1278</v>
      </c>
      <c r="H4" s="254" t="s">
        <v>1279</v>
      </c>
    </row>
    <row r="5" spans="1:10" ht="15.75" thickBot="1" x14ac:dyDescent="0.3">
      <c r="A5" s="131"/>
      <c r="B5" s="356" t="s">
        <v>4</v>
      </c>
      <c r="C5" s="356"/>
      <c r="D5" s="356"/>
      <c r="E5" s="356"/>
      <c r="F5" s="356"/>
      <c r="G5" s="356"/>
      <c r="H5" s="356"/>
    </row>
    <row r="6" spans="1:10" x14ac:dyDescent="0.25">
      <c r="A6" s="256">
        <v>0</v>
      </c>
      <c r="B6" s="101">
        <v>394</v>
      </c>
      <c r="C6" s="101">
        <v>28</v>
      </c>
      <c r="D6" s="101">
        <v>366</v>
      </c>
      <c r="E6" s="132">
        <f>C6/B6</f>
        <v>7.1065989847715741E-2</v>
      </c>
      <c r="F6" s="127">
        <v>7.4528688524590097</v>
      </c>
      <c r="G6" s="127">
        <v>32.078125</v>
      </c>
      <c r="H6" s="127">
        <v>2.6037735849056598</v>
      </c>
      <c r="J6" s="22"/>
    </row>
    <row r="7" spans="1:10" x14ac:dyDescent="0.25">
      <c r="A7" s="256" t="s">
        <v>56</v>
      </c>
      <c r="B7" s="101">
        <v>4073</v>
      </c>
      <c r="C7" s="101">
        <v>410</v>
      </c>
      <c r="D7" s="101">
        <v>3663</v>
      </c>
      <c r="E7" s="132">
        <f t="shared" ref="E7:E25" si="0">C7/B7</f>
        <v>0.10066290203780996</v>
      </c>
      <c r="F7" s="127">
        <v>4.6594650205761301</v>
      </c>
      <c r="G7" s="127">
        <v>12.5035211267605</v>
      </c>
      <c r="H7" s="127">
        <v>2.53844361602982</v>
      </c>
    </row>
    <row r="8" spans="1:10" x14ac:dyDescent="0.25">
      <c r="A8" s="256" t="s">
        <v>668</v>
      </c>
      <c r="B8" s="101">
        <v>3648</v>
      </c>
      <c r="C8" s="101">
        <v>1067</v>
      </c>
      <c r="D8" s="101">
        <v>2581</v>
      </c>
      <c r="E8" s="132">
        <f t="shared" si="0"/>
        <v>0.29248903508771928</v>
      </c>
      <c r="F8" s="127">
        <v>3.9342226310947499</v>
      </c>
      <c r="G8" s="127">
        <v>4.5295019157088099</v>
      </c>
      <c r="H8" s="127">
        <v>2.2960893854748599</v>
      </c>
    </row>
    <row r="9" spans="1:10" x14ac:dyDescent="0.25">
      <c r="A9" s="256" t="s">
        <v>669</v>
      </c>
      <c r="B9" s="101">
        <v>5128</v>
      </c>
      <c r="C9" s="101">
        <v>1743</v>
      </c>
      <c r="D9" s="101">
        <v>3385</v>
      </c>
      <c r="E9" s="132">
        <f t="shared" si="0"/>
        <v>0.33989859594383776</v>
      </c>
      <c r="F9" s="127">
        <v>4.0008122157244896</v>
      </c>
      <c r="G9" s="127">
        <v>3.9546528105810101</v>
      </c>
      <c r="H9" s="127">
        <v>2.5466699678138101</v>
      </c>
    </row>
    <row r="10" spans="1:10" x14ac:dyDescent="0.25">
      <c r="A10" s="256" t="s">
        <v>670</v>
      </c>
      <c r="B10" s="101">
        <v>5370</v>
      </c>
      <c r="C10" s="101">
        <v>2291</v>
      </c>
      <c r="D10" s="101">
        <v>3079</v>
      </c>
      <c r="E10" s="132">
        <f t="shared" si="0"/>
        <v>0.42662942271880822</v>
      </c>
      <c r="F10" s="127">
        <v>5.6047541709729796</v>
      </c>
      <c r="G10" s="127">
        <v>6.3289384719405</v>
      </c>
      <c r="H10" s="127">
        <v>3.34521625163827</v>
      </c>
    </row>
    <row r="11" spans="1:10" x14ac:dyDescent="0.25">
      <c r="A11" s="256" t="s">
        <v>671</v>
      </c>
      <c r="B11" s="101">
        <v>4140</v>
      </c>
      <c r="C11" s="101">
        <v>2134</v>
      </c>
      <c r="D11" s="101">
        <v>2006</v>
      </c>
      <c r="E11" s="132">
        <f t="shared" si="0"/>
        <v>0.51545893719806768</v>
      </c>
      <c r="F11" s="127">
        <v>6.2478128179043697</v>
      </c>
      <c r="G11" s="127">
        <v>6.8360718379824199</v>
      </c>
      <c r="H11" s="127">
        <v>3.5731070496083501</v>
      </c>
    </row>
    <row r="12" spans="1:10" x14ac:dyDescent="0.25">
      <c r="A12" s="256" t="s">
        <v>672</v>
      </c>
      <c r="B12" s="101">
        <v>4303</v>
      </c>
      <c r="C12" s="101">
        <v>2464</v>
      </c>
      <c r="D12" s="101">
        <v>1839</v>
      </c>
      <c r="E12" s="132">
        <f t="shared" si="0"/>
        <v>0.57262375087148498</v>
      </c>
      <c r="F12" s="127">
        <v>6.15835435668542</v>
      </c>
      <c r="G12" s="127">
        <v>6.2173768308921398</v>
      </c>
      <c r="H12" s="127">
        <v>3.7906002791996198</v>
      </c>
    </row>
    <row r="13" spans="1:10" x14ac:dyDescent="0.25">
      <c r="A13" s="256" t="s">
        <v>673</v>
      </c>
      <c r="B13" s="101">
        <v>5375</v>
      </c>
      <c r="C13" s="101">
        <v>3095</v>
      </c>
      <c r="D13" s="101">
        <v>2280</v>
      </c>
      <c r="E13" s="132">
        <f t="shared" si="0"/>
        <v>0.57581395348837205</v>
      </c>
      <c r="F13" s="127">
        <v>6.861407579273</v>
      </c>
      <c r="G13" s="127">
        <v>7.1804531085352998</v>
      </c>
      <c r="H13" s="127">
        <v>4.1311352566504302</v>
      </c>
    </row>
    <row r="14" spans="1:10" x14ac:dyDescent="0.25">
      <c r="A14" s="256" t="s">
        <v>674</v>
      </c>
      <c r="B14" s="101">
        <v>5617</v>
      </c>
      <c r="C14" s="101">
        <v>3259</v>
      </c>
      <c r="D14" s="101">
        <v>2358</v>
      </c>
      <c r="E14" s="132">
        <f t="shared" si="0"/>
        <v>0.58020295531422472</v>
      </c>
      <c r="F14" s="127">
        <v>7.10256039346159</v>
      </c>
      <c r="G14" s="127">
        <v>7.2354232739692597</v>
      </c>
      <c r="H14" s="127">
        <v>4.5579246624022698</v>
      </c>
    </row>
    <row r="15" spans="1:10" x14ac:dyDescent="0.25">
      <c r="A15" s="256" t="s">
        <v>675</v>
      </c>
      <c r="B15" s="101">
        <v>6634</v>
      </c>
      <c r="C15" s="101">
        <v>3857</v>
      </c>
      <c r="D15" s="101">
        <v>2777</v>
      </c>
      <c r="E15" s="132">
        <f t="shared" si="0"/>
        <v>0.58139885438649386</v>
      </c>
      <c r="F15" s="127">
        <v>7.9241555907816101</v>
      </c>
      <c r="G15" s="127">
        <v>8.1792975970425097</v>
      </c>
      <c r="H15" s="127">
        <v>5.2049819927971104</v>
      </c>
    </row>
    <row r="16" spans="1:10" x14ac:dyDescent="0.25">
      <c r="A16" s="256" t="s">
        <v>676</v>
      </c>
      <c r="B16" s="101">
        <v>7714</v>
      </c>
      <c r="C16" s="101">
        <v>4415</v>
      </c>
      <c r="D16" s="101">
        <v>3299</v>
      </c>
      <c r="E16" s="132">
        <f t="shared" si="0"/>
        <v>0.5723360124449054</v>
      </c>
      <c r="F16" s="127">
        <v>8.6859478794072498</v>
      </c>
      <c r="G16" s="127">
        <v>9.3009259259259203</v>
      </c>
      <c r="H16" s="127">
        <v>5.34783708575765</v>
      </c>
    </row>
    <row r="17" spans="1:8" x14ac:dyDescent="0.25">
      <c r="A17" s="256" t="s">
        <v>677</v>
      </c>
      <c r="B17" s="101">
        <v>6685</v>
      </c>
      <c r="C17" s="101">
        <v>3645</v>
      </c>
      <c r="D17" s="101">
        <v>3040</v>
      </c>
      <c r="E17" s="132">
        <f t="shared" si="0"/>
        <v>0.54525056095736724</v>
      </c>
      <c r="F17" s="127">
        <v>8.9998850838887599</v>
      </c>
      <c r="G17" s="127">
        <v>9.4847878302642101</v>
      </c>
      <c r="H17" s="127">
        <v>6.0509983810037697</v>
      </c>
    </row>
    <row r="18" spans="1:8" x14ac:dyDescent="0.25">
      <c r="A18" s="256" t="s">
        <v>678</v>
      </c>
      <c r="B18" s="101">
        <v>6747</v>
      </c>
      <c r="C18" s="101">
        <v>3371</v>
      </c>
      <c r="D18" s="101">
        <v>3376</v>
      </c>
      <c r="E18" s="132">
        <f t="shared" si="0"/>
        <v>0.49962946494738403</v>
      </c>
      <c r="F18" s="127">
        <v>10.309128405513899</v>
      </c>
      <c r="G18" s="127">
        <v>11.6637467648815</v>
      </c>
      <c r="H18" s="127">
        <v>6.7334128878281598</v>
      </c>
    </row>
    <row r="19" spans="1:8" x14ac:dyDescent="0.25">
      <c r="A19" s="256" t="s">
        <v>679</v>
      </c>
      <c r="B19" s="101">
        <v>6325</v>
      </c>
      <c r="C19" s="101">
        <v>3070</v>
      </c>
      <c r="D19" s="101">
        <v>3255</v>
      </c>
      <c r="E19" s="132">
        <f t="shared" si="0"/>
        <v>0.48537549407114622</v>
      </c>
      <c r="F19" s="127">
        <v>12.129844319310999</v>
      </c>
      <c r="G19" s="127">
        <v>13.648757016840401</v>
      </c>
      <c r="H19" s="127">
        <v>8.0199066109609198</v>
      </c>
    </row>
    <row r="20" spans="1:8" x14ac:dyDescent="0.25">
      <c r="A20" s="256" t="s">
        <v>680</v>
      </c>
      <c r="B20" s="101">
        <v>7875</v>
      </c>
      <c r="C20" s="101">
        <v>3662</v>
      </c>
      <c r="D20" s="101">
        <v>4213</v>
      </c>
      <c r="E20" s="132">
        <f t="shared" si="0"/>
        <v>0.46501587301587299</v>
      </c>
      <c r="F20" s="127">
        <v>12.3393722888491</v>
      </c>
      <c r="G20" s="127">
        <v>14.026798090251001</v>
      </c>
      <c r="H20" s="127">
        <v>8.0237462006078992</v>
      </c>
    </row>
    <row r="21" spans="1:8" x14ac:dyDescent="0.25">
      <c r="A21" s="256" t="s">
        <v>681</v>
      </c>
      <c r="B21" s="101">
        <v>8414</v>
      </c>
      <c r="C21" s="101">
        <v>3703</v>
      </c>
      <c r="D21" s="101">
        <v>4711</v>
      </c>
      <c r="E21" s="132">
        <f t="shared" si="0"/>
        <v>0.44009983361064892</v>
      </c>
      <c r="F21" s="127">
        <v>13.860348749052299</v>
      </c>
      <c r="G21" s="127">
        <v>16.335586206896501</v>
      </c>
      <c r="H21" s="127">
        <v>8.7304713804713803</v>
      </c>
    </row>
    <row r="22" spans="1:8" x14ac:dyDescent="0.25">
      <c r="A22" s="256" t="s">
        <v>682</v>
      </c>
      <c r="B22" s="101">
        <v>7750</v>
      </c>
      <c r="C22" s="101">
        <v>3082</v>
      </c>
      <c r="D22" s="101">
        <v>4668</v>
      </c>
      <c r="E22" s="132">
        <f t="shared" si="0"/>
        <v>0.39767741935483869</v>
      </c>
      <c r="F22" s="127">
        <v>13.751639808891399</v>
      </c>
      <c r="G22" s="127">
        <v>16.169525888958201</v>
      </c>
      <c r="H22" s="127">
        <v>9.1007242715176009</v>
      </c>
    </row>
    <row r="23" spans="1:8" x14ac:dyDescent="0.25">
      <c r="A23" s="256" t="s">
        <v>683</v>
      </c>
      <c r="B23" s="101">
        <v>5250</v>
      </c>
      <c r="C23" s="101">
        <v>1872</v>
      </c>
      <c r="D23" s="101">
        <v>3378</v>
      </c>
      <c r="E23" s="132">
        <f t="shared" si="0"/>
        <v>0.35657142857142859</v>
      </c>
      <c r="F23" s="127">
        <v>13.476252209781901</v>
      </c>
      <c r="G23" s="127">
        <v>16.080490148966799</v>
      </c>
      <c r="H23" s="127">
        <v>9.0090215128383004</v>
      </c>
    </row>
    <row r="24" spans="1:8" x14ac:dyDescent="0.25">
      <c r="A24" s="107" t="s">
        <v>65</v>
      </c>
      <c r="B24" s="133">
        <v>5081</v>
      </c>
      <c r="C24" s="133">
        <v>1561</v>
      </c>
      <c r="D24" s="101">
        <v>3520</v>
      </c>
      <c r="E24" s="132">
        <f t="shared" si="0"/>
        <v>0.30722298760086597</v>
      </c>
      <c r="F24" s="134">
        <v>12.8276446381021</v>
      </c>
      <c r="G24" s="134">
        <v>14.657698454981301</v>
      </c>
      <c r="H24" s="134">
        <v>9.4562999112688502</v>
      </c>
    </row>
    <row r="25" spans="1:8" ht="15.75" thickBot="1" x14ac:dyDescent="0.3">
      <c r="A25" s="255" t="s">
        <v>6</v>
      </c>
      <c r="B25" s="99">
        <f>SUM(B6:B24)</f>
        <v>106523</v>
      </c>
      <c r="C25" s="99">
        <f t="shared" ref="C25:D25" si="1">SUM(C6:C24)</f>
        <v>48729</v>
      </c>
      <c r="D25" s="147">
        <f t="shared" si="1"/>
        <v>57794</v>
      </c>
      <c r="E25" s="148">
        <f t="shared" si="0"/>
        <v>0.45745050364709966</v>
      </c>
      <c r="F25" s="66">
        <v>9.7403427263703506</v>
      </c>
      <c r="G25" s="66">
        <v>11.289676611893899</v>
      </c>
      <c r="H25" s="66">
        <v>6.1287218257613203</v>
      </c>
    </row>
    <row r="26" spans="1:8" ht="15.75" thickBot="1" x14ac:dyDescent="0.3">
      <c r="A26" s="131"/>
      <c r="B26" s="356" t="s">
        <v>5</v>
      </c>
      <c r="C26" s="356"/>
      <c r="D26" s="356"/>
      <c r="E26" s="356"/>
      <c r="F26" s="356"/>
      <c r="G26" s="356"/>
      <c r="H26" s="356"/>
    </row>
    <row r="27" spans="1:8" x14ac:dyDescent="0.25">
      <c r="A27" s="256">
        <v>0</v>
      </c>
      <c r="B27" s="101">
        <v>402</v>
      </c>
      <c r="C27" s="101">
        <v>18</v>
      </c>
      <c r="D27" s="101">
        <v>384</v>
      </c>
      <c r="E27" s="132">
        <f>C27/B27</f>
        <v>4.4776119402985072E-2</v>
      </c>
      <c r="F27" s="127">
        <v>6.0104166666666599</v>
      </c>
      <c r="G27" s="127">
        <v>25.857142857142801</v>
      </c>
      <c r="H27" s="127">
        <v>3.4067415730336998</v>
      </c>
    </row>
    <row r="28" spans="1:8" x14ac:dyDescent="0.25">
      <c r="A28" s="256" t="s">
        <v>56</v>
      </c>
      <c r="B28" s="101">
        <v>3242</v>
      </c>
      <c r="C28" s="101">
        <v>325</v>
      </c>
      <c r="D28" s="101">
        <v>2917</v>
      </c>
      <c r="E28" s="132">
        <f t="shared" ref="E28:E46" si="2">C28/B28</f>
        <v>0.10024676125848242</v>
      </c>
      <c r="F28" s="127">
        <v>4.9350582147477304</v>
      </c>
      <c r="G28" s="127">
        <v>10.014018691588699</v>
      </c>
      <c r="H28" s="127">
        <v>3.2158859470468402</v>
      </c>
    </row>
    <row r="29" spans="1:8" x14ac:dyDescent="0.25">
      <c r="A29" s="256" t="s">
        <v>668</v>
      </c>
      <c r="B29" s="101">
        <v>2649</v>
      </c>
      <c r="C29" s="101">
        <v>776</v>
      </c>
      <c r="D29" s="101">
        <v>1873</v>
      </c>
      <c r="E29" s="132">
        <f t="shared" si="2"/>
        <v>0.29294073235183088</v>
      </c>
      <c r="F29" s="127">
        <v>3.7769968051118199</v>
      </c>
      <c r="G29" s="127">
        <v>3.5191256830600999</v>
      </c>
      <c r="H29" s="127">
        <v>2.5259593679458199</v>
      </c>
    </row>
    <row r="30" spans="1:8" x14ac:dyDescent="0.25">
      <c r="A30" s="256" t="s">
        <v>669</v>
      </c>
      <c r="B30" s="101">
        <v>3524</v>
      </c>
      <c r="C30" s="101">
        <v>960</v>
      </c>
      <c r="D30" s="101">
        <v>2564</v>
      </c>
      <c r="E30" s="132">
        <f t="shared" si="2"/>
        <v>0.27241770715096481</v>
      </c>
      <c r="F30" s="127">
        <v>5.3290937996820302</v>
      </c>
      <c r="G30" s="127">
        <v>4.1763698630136901</v>
      </c>
      <c r="H30" s="127">
        <v>4.4139103554868599</v>
      </c>
    </row>
    <row r="31" spans="1:8" x14ac:dyDescent="0.25">
      <c r="A31" s="256" t="s">
        <v>670</v>
      </c>
      <c r="B31" s="101">
        <v>4155</v>
      </c>
      <c r="C31" s="101">
        <v>888</v>
      </c>
      <c r="D31" s="101">
        <v>3267</v>
      </c>
      <c r="E31" s="132">
        <f t="shared" si="2"/>
        <v>0.21371841155234658</v>
      </c>
      <c r="F31" s="127">
        <v>6.8485013623978199</v>
      </c>
      <c r="G31" s="127">
        <v>5.1665205959684402</v>
      </c>
      <c r="H31" s="127">
        <v>6.1134280476626897</v>
      </c>
    </row>
    <row r="32" spans="1:8" x14ac:dyDescent="0.25">
      <c r="A32" s="256" t="s">
        <v>671</v>
      </c>
      <c r="B32" s="101">
        <v>2185</v>
      </c>
      <c r="C32" s="101">
        <v>857</v>
      </c>
      <c r="D32" s="101">
        <v>1328</v>
      </c>
      <c r="E32" s="132">
        <f t="shared" si="2"/>
        <v>0.39221967963386728</v>
      </c>
      <c r="F32" s="127">
        <v>6.6027756939234798</v>
      </c>
      <c r="G32" s="127">
        <v>7.1780575539568297</v>
      </c>
      <c r="H32" s="127">
        <v>4.5630630630630602</v>
      </c>
    </row>
    <row r="33" spans="1:10" x14ac:dyDescent="0.25">
      <c r="A33" s="256" t="s">
        <v>672</v>
      </c>
      <c r="B33" s="101">
        <v>1882</v>
      </c>
      <c r="C33" s="101">
        <v>832</v>
      </c>
      <c r="D33" s="101">
        <v>1050</v>
      </c>
      <c r="E33" s="132">
        <f t="shared" si="2"/>
        <v>0.44208289054197664</v>
      </c>
      <c r="F33" s="127">
        <v>6.5629921259842501</v>
      </c>
      <c r="G33" s="127">
        <v>7.4144736842105203</v>
      </c>
      <c r="H33" s="127">
        <v>4.2201309328968897</v>
      </c>
    </row>
    <row r="34" spans="1:10" x14ac:dyDescent="0.25">
      <c r="A34" s="256" t="s">
        <v>673</v>
      </c>
      <c r="B34" s="101">
        <v>2176</v>
      </c>
      <c r="C34" s="101">
        <v>1089</v>
      </c>
      <c r="D34" s="101">
        <v>1087</v>
      </c>
      <c r="E34" s="132">
        <f t="shared" si="2"/>
        <v>0.50045955882352944</v>
      </c>
      <c r="F34" s="127">
        <v>8.7820173781639497</v>
      </c>
      <c r="G34" s="127">
        <v>11.3662171753016</v>
      </c>
      <c r="H34" s="127">
        <v>3.7520193861066198</v>
      </c>
    </row>
    <row r="35" spans="1:10" x14ac:dyDescent="0.25">
      <c r="A35" s="256" t="s">
        <v>674</v>
      </c>
      <c r="B35" s="101">
        <v>2536</v>
      </c>
      <c r="C35" s="101">
        <v>1371</v>
      </c>
      <c r="D35" s="101">
        <v>1165</v>
      </c>
      <c r="E35" s="132">
        <f t="shared" si="2"/>
        <v>0.54061514195583593</v>
      </c>
      <c r="F35" s="127">
        <v>7.4490384615384597</v>
      </c>
      <c r="G35" s="127">
        <v>7.55637813211845</v>
      </c>
      <c r="H35" s="127">
        <v>5.1341642228739</v>
      </c>
    </row>
    <row r="36" spans="1:10" x14ac:dyDescent="0.25">
      <c r="A36" s="256" t="s">
        <v>675</v>
      </c>
      <c r="B36" s="101">
        <v>3213</v>
      </c>
      <c r="C36" s="101">
        <v>1795</v>
      </c>
      <c r="D36" s="101">
        <v>1418</v>
      </c>
      <c r="E36" s="132">
        <f t="shared" si="2"/>
        <v>0.55866791160908813</v>
      </c>
      <c r="F36" s="127">
        <v>7.8693009118540997</v>
      </c>
      <c r="G36" s="127">
        <v>8.4045237059591091</v>
      </c>
      <c r="H36" s="127">
        <v>4.7907822922983598</v>
      </c>
    </row>
    <row r="37" spans="1:10" x14ac:dyDescent="0.25">
      <c r="A37" s="256" t="s">
        <v>676</v>
      </c>
      <c r="B37" s="101">
        <v>4431</v>
      </c>
      <c r="C37" s="101">
        <v>2620</v>
      </c>
      <c r="D37" s="101">
        <v>1811</v>
      </c>
      <c r="E37" s="132">
        <f t="shared" si="2"/>
        <v>0.59128864816068605</v>
      </c>
      <c r="F37" s="127">
        <v>8.11722880583409</v>
      </c>
      <c r="G37" s="127">
        <v>8.26892488954344</v>
      </c>
      <c r="H37" s="127">
        <v>5.36220095693779</v>
      </c>
    </row>
    <row r="38" spans="1:10" x14ac:dyDescent="0.25">
      <c r="A38" s="256" t="s">
        <v>677</v>
      </c>
      <c r="B38" s="101">
        <v>4067</v>
      </c>
      <c r="C38" s="101">
        <v>2386</v>
      </c>
      <c r="D38" s="101">
        <v>1681</v>
      </c>
      <c r="E38" s="132">
        <f t="shared" si="2"/>
        <v>0.58667322350626994</v>
      </c>
      <c r="F38" s="127">
        <v>9.8872663551401807</v>
      </c>
      <c r="G38" s="127">
        <v>10.201080050825899</v>
      </c>
      <c r="H38" s="127">
        <v>6.8807847082494904</v>
      </c>
    </row>
    <row r="39" spans="1:10" x14ac:dyDescent="0.25">
      <c r="A39" s="256" t="s">
        <v>678</v>
      </c>
      <c r="B39" s="101">
        <v>4620</v>
      </c>
      <c r="C39" s="101">
        <v>2758</v>
      </c>
      <c r="D39" s="101">
        <v>1862</v>
      </c>
      <c r="E39" s="132">
        <f t="shared" si="2"/>
        <v>0.59696969696969693</v>
      </c>
      <c r="F39" s="127">
        <v>9.1667226326393507</v>
      </c>
      <c r="G39" s="127">
        <v>9.1200850159404894</v>
      </c>
      <c r="H39" s="127">
        <v>6.5830291970802897</v>
      </c>
    </row>
    <row r="40" spans="1:10" x14ac:dyDescent="0.25">
      <c r="A40" s="256" t="s">
        <v>679</v>
      </c>
      <c r="B40" s="101">
        <v>4942</v>
      </c>
      <c r="C40" s="101">
        <v>2901</v>
      </c>
      <c r="D40" s="101">
        <v>2041</v>
      </c>
      <c r="E40" s="132">
        <f t="shared" si="2"/>
        <v>0.58700930797248074</v>
      </c>
      <c r="F40" s="127">
        <v>10.118140356039399</v>
      </c>
      <c r="G40" s="127">
        <v>10.7980986871887</v>
      </c>
      <c r="H40" s="127">
        <v>6.3867171080285798</v>
      </c>
    </row>
    <row r="41" spans="1:10" x14ac:dyDescent="0.25">
      <c r="A41" s="256" t="s">
        <v>680</v>
      </c>
      <c r="B41" s="101">
        <v>6791</v>
      </c>
      <c r="C41" s="101">
        <v>3819</v>
      </c>
      <c r="D41" s="101">
        <v>2972</v>
      </c>
      <c r="E41" s="132">
        <f t="shared" si="2"/>
        <v>0.56236194963922836</v>
      </c>
      <c r="F41" s="127">
        <v>10.9784946236559</v>
      </c>
      <c r="G41" s="127">
        <v>11.1816171825647</v>
      </c>
      <c r="H41" s="127">
        <v>7.8621667612024897</v>
      </c>
    </row>
    <row r="42" spans="1:10" x14ac:dyDescent="0.25">
      <c r="A42" s="256" t="s">
        <v>681</v>
      </c>
      <c r="B42" s="101">
        <v>8908</v>
      </c>
      <c r="C42" s="101">
        <v>4617</v>
      </c>
      <c r="D42" s="101">
        <v>4291</v>
      </c>
      <c r="E42" s="132">
        <f t="shared" si="2"/>
        <v>0.51829815895823983</v>
      </c>
      <c r="F42" s="127">
        <v>12.761619082038299</v>
      </c>
      <c r="G42" s="127">
        <v>13.9125157448757</v>
      </c>
      <c r="H42" s="127">
        <v>8.1507252058016402</v>
      </c>
    </row>
    <row r="43" spans="1:10" x14ac:dyDescent="0.25">
      <c r="A43" s="256" t="s">
        <v>682</v>
      </c>
      <c r="B43" s="101">
        <v>10781</v>
      </c>
      <c r="C43" s="101">
        <v>5119</v>
      </c>
      <c r="D43" s="101">
        <v>5662</v>
      </c>
      <c r="E43" s="132">
        <f t="shared" si="2"/>
        <v>0.47481680734625731</v>
      </c>
      <c r="F43" s="127">
        <v>12.830334339447401</v>
      </c>
      <c r="G43" s="127">
        <v>13.9081484352291</v>
      </c>
      <c r="H43" s="127">
        <v>8.8940205588533292</v>
      </c>
    </row>
    <row r="44" spans="1:10" x14ac:dyDescent="0.25">
      <c r="A44" s="256" t="s">
        <v>683</v>
      </c>
      <c r="B44" s="101">
        <v>9456</v>
      </c>
      <c r="C44" s="101">
        <v>3959</v>
      </c>
      <c r="D44" s="101">
        <v>5497</v>
      </c>
      <c r="E44" s="132">
        <f t="shared" si="2"/>
        <v>0.41867597292724196</v>
      </c>
      <c r="F44" s="127">
        <v>13.097559429477</v>
      </c>
      <c r="G44" s="127">
        <v>14.287737937140299</v>
      </c>
      <c r="H44" s="127">
        <v>9.17806796260572</v>
      </c>
    </row>
    <row r="45" spans="1:10" x14ac:dyDescent="0.25">
      <c r="A45" s="107" t="s">
        <v>65</v>
      </c>
      <c r="B45" s="133">
        <v>13025</v>
      </c>
      <c r="C45" s="133">
        <v>5077</v>
      </c>
      <c r="D45" s="101">
        <v>7948</v>
      </c>
      <c r="E45" s="132">
        <f t="shared" si="2"/>
        <v>0.38978886756238001</v>
      </c>
      <c r="F45" s="134">
        <v>12.779614449148699</v>
      </c>
      <c r="G45" s="134">
        <v>13.9440839541776</v>
      </c>
      <c r="H45" s="134">
        <v>8.9921802654593996</v>
      </c>
    </row>
    <row r="46" spans="1:10" ht="15.75" thickBot="1" x14ac:dyDescent="0.3">
      <c r="A46" s="255" t="s">
        <v>6</v>
      </c>
      <c r="B46" s="99">
        <f>SUM(B27:B45)</f>
        <v>92985</v>
      </c>
      <c r="C46" s="99">
        <f t="shared" ref="C46:D46" si="3">SUM(C27:C45)</f>
        <v>42167</v>
      </c>
      <c r="D46" s="147">
        <f t="shared" si="3"/>
        <v>50818</v>
      </c>
      <c r="E46" s="148">
        <f t="shared" si="2"/>
        <v>0.4534817443673711</v>
      </c>
      <c r="F46" s="66">
        <v>10.5712541504742</v>
      </c>
      <c r="G46" s="66">
        <v>11.854859711885</v>
      </c>
      <c r="H46" s="66">
        <v>6.9324859447567801</v>
      </c>
    </row>
    <row r="47" spans="1:10" ht="15.75" thickBot="1" x14ac:dyDescent="0.3">
      <c r="A47" s="131"/>
      <c r="B47" s="356" t="s">
        <v>6</v>
      </c>
      <c r="C47" s="356"/>
      <c r="D47" s="356"/>
      <c r="E47" s="356"/>
      <c r="F47" s="356"/>
      <c r="G47" s="356"/>
      <c r="H47" s="356"/>
    </row>
    <row r="48" spans="1:10" x14ac:dyDescent="0.25">
      <c r="A48" s="256">
        <v>0</v>
      </c>
      <c r="B48" s="101">
        <v>796</v>
      </c>
      <c r="C48" s="101">
        <v>46</v>
      </c>
      <c r="D48" s="101">
        <v>750</v>
      </c>
      <c r="E48" s="132">
        <f>C48/B48</f>
        <v>5.7788944723618091E-2</v>
      </c>
      <c r="F48" s="127">
        <v>6.8107448107448096</v>
      </c>
      <c r="G48" s="127">
        <v>29.878787878787801</v>
      </c>
      <c r="H48" s="127">
        <v>3.0149597238204802</v>
      </c>
      <c r="J48" s="22"/>
    </row>
    <row r="49" spans="1:10" x14ac:dyDescent="0.25">
      <c r="A49" s="256" t="s">
        <v>56</v>
      </c>
      <c r="B49" s="101">
        <v>7315</v>
      </c>
      <c r="C49" s="101">
        <v>735</v>
      </c>
      <c r="D49" s="101">
        <v>6580</v>
      </c>
      <c r="E49" s="132">
        <f t="shared" ref="E49:E67" si="4">C49/B49</f>
        <v>0.10047846889952153</v>
      </c>
      <c r="F49" s="127">
        <v>4.4406553883042497</v>
      </c>
      <c r="G49" s="127">
        <v>11.433734939759001</v>
      </c>
      <c r="H49" s="127">
        <v>2.8396946564885401</v>
      </c>
      <c r="J49" s="22"/>
    </row>
    <row r="50" spans="1:10" x14ac:dyDescent="0.25">
      <c r="A50" s="256" t="s">
        <v>668</v>
      </c>
      <c r="B50" s="101">
        <v>6297</v>
      </c>
      <c r="C50" s="101">
        <v>1843</v>
      </c>
      <c r="D50" s="101">
        <v>4454</v>
      </c>
      <c r="E50" s="132">
        <f t="shared" si="4"/>
        <v>0.29267905351754803</v>
      </c>
      <c r="F50" s="127">
        <v>3.3481881264456401</v>
      </c>
      <c r="G50" s="127">
        <v>4.11306306306306</v>
      </c>
      <c r="H50" s="127">
        <v>2.3929250665652302</v>
      </c>
      <c r="J50" s="22"/>
    </row>
    <row r="51" spans="1:10" x14ac:dyDescent="0.25">
      <c r="A51" s="256" t="s">
        <v>669</v>
      </c>
      <c r="B51" s="101">
        <v>8652</v>
      </c>
      <c r="C51" s="101">
        <v>2703</v>
      </c>
      <c r="D51" s="101">
        <v>5949</v>
      </c>
      <c r="E51" s="132">
        <f t="shared" si="4"/>
        <v>0.31241331484049928</v>
      </c>
      <c r="F51" s="127">
        <v>4.2091495992876196</v>
      </c>
      <c r="G51" s="127">
        <v>4.0334855403348504</v>
      </c>
      <c r="H51" s="127">
        <v>3.3770965081110802</v>
      </c>
      <c r="J51" s="22"/>
    </row>
    <row r="52" spans="1:10" x14ac:dyDescent="0.25">
      <c r="A52" s="256" t="s">
        <v>670</v>
      </c>
      <c r="B52" s="101">
        <v>9525</v>
      </c>
      <c r="C52" s="101">
        <v>3179</v>
      </c>
      <c r="D52" s="101">
        <v>6346</v>
      </c>
      <c r="E52" s="132">
        <f t="shared" si="4"/>
        <v>0.33375328083989503</v>
      </c>
      <c r="F52" s="127">
        <v>6.37636870396177</v>
      </c>
      <c r="G52" s="127">
        <v>6.0053671627226102</v>
      </c>
      <c r="H52" s="127">
        <v>4.8222276561926796</v>
      </c>
      <c r="J52" s="22"/>
    </row>
    <row r="53" spans="1:10" x14ac:dyDescent="0.25">
      <c r="A53" s="256" t="s">
        <v>671</v>
      </c>
      <c r="B53" s="101">
        <v>6325</v>
      </c>
      <c r="C53" s="101">
        <v>2991</v>
      </c>
      <c r="D53" s="101">
        <v>3334</v>
      </c>
      <c r="E53" s="132">
        <f t="shared" si="4"/>
        <v>0.47288537549407117</v>
      </c>
      <c r="F53" s="127">
        <v>6.2679251027553597</v>
      </c>
      <c r="G53" s="127">
        <v>6.9380530973451302</v>
      </c>
      <c r="H53" s="127">
        <v>3.9724818276220102</v>
      </c>
      <c r="J53" s="22"/>
    </row>
    <row r="54" spans="1:10" x14ac:dyDescent="0.25">
      <c r="A54" s="256" t="s">
        <v>672</v>
      </c>
      <c r="B54" s="101">
        <v>6185</v>
      </c>
      <c r="C54" s="101">
        <v>3296</v>
      </c>
      <c r="D54" s="101">
        <v>2889</v>
      </c>
      <c r="E54" s="132">
        <f t="shared" si="4"/>
        <v>0.53290218270008083</v>
      </c>
      <c r="F54" s="127">
        <v>6.1946861404599103</v>
      </c>
      <c r="G54" s="127">
        <v>6.53048180924287</v>
      </c>
      <c r="H54" s="127">
        <v>3.9463067339068498</v>
      </c>
      <c r="J54" s="22"/>
    </row>
    <row r="55" spans="1:10" x14ac:dyDescent="0.25">
      <c r="A55" s="256" t="s">
        <v>673</v>
      </c>
      <c r="B55" s="101">
        <v>7551</v>
      </c>
      <c r="C55" s="101">
        <v>4184</v>
      </c>
      <c r="D55" s="101">
        <v>3367</v>
      </c>
      <c r="E55" s="132">
        <f t="shared" si="4"/>
        <v>0.55409879486160774</v>
      </c>
      <c r="F55" s="127">
        <v>7.5105759429153904</v>
      </c>
      <c r="G55" s="127">
        <v>8.3135446685878893</v>
      </c>
      <c r="H55" s="127">
        <v>4.0110058868697198</v>
      </c>
      <c r="J55" s="22"/>
    </row>
    <row r="56" spans="1:10" x14ac:dyDescent="0.25">
      <c r="A56" s="256" t="s">
        <v>674</v>
      </c>
      <c r="B56" s="101">
        <v>8153</v>
      </c>
      <c r="C56" s="101">
        <v>4630</v>
      </c>
      <c r="D56" s="101">
        <v>3523</v>
      </c>
      <c r="E56" s="132">
        <f t="shared" si="4"/>
        <v>0.56788912056911567</v>
      </c>
      <c r="F56" s="127">
        <v>7.3674571495656203</v>
      </c>
      <c r="G56" s="127">
        <v>7.3316823228010204</v>
      </c>
      <c r="H56" s="127">
        <v>4.7460507419818097</v>
      </c>
    </row>
    <row r="57" spans="1:10" x14ac:dyDescent="0.25">
      <c r="A57" s="256" t="s">
        <v>675</v>
      </c>
      <c r="B57" s="101">
        <v>9847</v>
      </c>
      <c r="C57" s="101">
        <v>5652</v>
      </c>
      <c r="D57" s="101">
        <v>4195</v>
      </c>
      <c r="E57" s="132">
        <f t="shared" si="4"/>
        <v>0.57398192342845533</v>
      </c>
      <c r="F57" s="127">
        <v>8.2516867116456396</v>
      </c>
      <c r="G57" s="127">
        <v>8.2515345982142794</v>
      </c>
      <c r="H57" s="127">
        <v>5.0678578598674902</v>
      </c>
    </row>
    <row r="58" spans="1:10" x14ac:dyDescent="0.25">
      <c r="A58" s="256" t="s">
        <v>676</v>
      </c>
      <c r="B58" s="101">
        <v>12145</v>
      </c>
      <c r="C58" s="101">
        <v>7035</v>
      </c>
      <c r="D58" s="101">
        <v>5110</v>
      </c>
      <c r="E58" s="132">
        <f t="shared" si="4"/>
        <v>0.57925072046109505</v>
      </c>
      <c r="F58" s="127">
        <v>9.0521038920028403</v>
      </c>
      <c r="G58" s="127">
        <v>8.9212094938766597</v>
      </c>
      <c r="H58" s="127">
        <v>5.3528048982293503</v>
      </c>
    </row>
    <row r="59" spans="1:10" x14ac:dyDescent="0.25">
      <c r="A59" s="256" t="s">
        <v>677</v>
      </c>
      <c r="B59" s="101">
        <v>10752</v>
      </c>
      <c r="C59" s="101">
        <v>6031</v>
      </c>
      <c r="D59" s="101">
        <v>4721</v>
      </c>
      <c r="E59" s="132">
        <f t="shared" si="4"/>
        <v>0.56091889880952384</v>
      </c>
      <c r="F59" s="127">
        <v>10.238508546629999</v>
      </c>
      <c r="G59" s="127">
        <v>9.7616650294695404</v>
      </c>
      <c r="H59" s="127">
        <v>6.3407095187917104</v>
      </c>
    </row>
    <row r="60" spans="1:10" x14ac:dyDescent="0.25">
      <c r="A60" s="256" t="s">
        <v>678</v>
      </c>
      <c r="B60" s="101">
        <v>11367</v>
      </c>
      <c r="C60" s="101">
        <v>6129</v>
      </c>
      <c r="D60" s="101">
        <v>5238</v>
      </c>
      <c r="E60" s="132">
        <f t="shared" si="4"/>
        <v>0.53919239904988125</v>
      </c>
      <c r="F60" s="127">
        <v>11.3847316704459</v>
      </c>
      <c r="G60" s="127">
        <v>10.5741436212586</v>
      </c>
      <c r="H60" s="127">
        <v>6.68176120338451</v>
      </c>
    </row>
    <row r="61" spans="1:10" x14ac:dyDescent="0.25">
      <c r="A61" s="256" t="s">
        <v>679</v>
      </c>
      <c r="B61" s="101">
        <v>11267</v>
      </c>
      <c r="C61" s="101">
        <v>5971</v>
      </c>
      <c r="D61" s="101">
        <v>5296</v>
      </c>
      <c r="E61" s="132">
        <f t="shared" si="4"/>
        <v>0.52995473506700985</v>
      </c>
      <c r="F61" s="127">
        <v>13.754770912147899</v>
      </c>
      <c r="G61" s="127">
        <v>12.3098022538805</v>
      </c>
      <c r="H61" s="127">
        <v>7.4173387096774102</v>
      </c>
    </row>
    <row r="62" spans="1:10" x14ac:dyDescent="0.25">
      <c r="A62" s="256" t="s">
        <v>680</v>
      </c>
      <c r="B62" s="101">
        <v>14666</v>
      </c>
      <c r="C62" s="101">
        <v>7481</v>
      </c>
      <c r="D62" s="101">
        <v>7185</v>
      </c>
      <c r="E62" s="132">
        <f t="shared" si="4"/>
        <v>0.51009136778944497</v>
      </c>
      <c r="F62" s="127">
        <v>14.9062560277759</v>
      </c>
      <c r="G62" s="127">
        <v>12.6220662768031</v>
      </c>
      <c r="H62" s="127">
        <v>7.9589306029579001</v>
      </c>
    </row>
    <row r="63" spans="1:10" x14ac:dyDescent="0.25">
      <c r="A63" s="256" t="s">
        <v>681</v>
      </c>
      <c r="B63" s="101">
        <v>17322</v>
      </c>
      <c r="C63" s="101">
        <v>8320</v>
      </c>
      <c r="D63" s="101">
        <v>9002</v>
      </c>
      <c r="E63" s="132">
        <f t="shared" si="4"/>
        <v>0.48031405149520839</v>
      </c>
      <c r="F63" s="127">
        <v>17.987212690191001</v>
      </c>
      <c r="G63" s="127">
        <v>15.011637364699901</v>
      </c>
      <c r="H63" s="127">
        <v>8.4625973555515301</v>
      </c>
    </row>
    <row r="64" spans="1:10" x14ac:dyDescent="0.25">
      <c r="A64" s="256" t="s">
        <v>682</v>
      </c>
      <c r="B64" s="101">
        <v>18531</v>
      </c>
      <c r="C64" s="101">
        <v>8201</v>
      </c>
      <c r="D64" s="101">
        <v>10330</v>
      </c>
      <c r="E64" s="132">
        <f t="shared" si="4"/>
        <v>0.44255571744644112</v>
      </c>
      <c r="F64" s="127">
        <v>18.213579068949901</v>
      </c>
      <c r="G64" s="127">
        <v>14.774696707105701</v>
      </c>
      <c r="H64" s="127">
        <v>8.9895671130488903</v>
      </c>
    </row>
    <row r="65" spans="1:8" x14ac:dyDescent="0.25">
      <c r="A65" s="256" t="s">
        <v>683</v>
      </c>
      <c r="B65" s="101">
        <v>14706</v>
      </c>
      <c r="C65" s="101">
        <v>5831</v>
      </c>
      <c r="D65" s="101">
        <v>8875</v>
      </c>
      <c r="E65" s="132">
        <f t="shared" si="4"/>
        <v>0.39650482796137632</v>
      </c>
      <c r="F65" s="127">
        <v>18.597080383434601</v>
      </c>
      <c r="G65" s="127">
        <v>14.853083800575799</v>
      </c>
      <c r="H65" s="127">
        <v>9.1120050623756992</v>
      </c>
    </row>
    <row r="66" spans="1:8" x14ac:dyDescent="0.25">
      <c r="A66" s="107" t="s">
        <v>65</v>
      </c>
      <c r="B66" s="133">
        <v>18106</v>
      </c>
      <c r="C66" s="133">
        <v>6638</v>
      </c>
      <c r="D66" s="101">
        <v>11468</v>
      </c>
      <c r="E66" s="132">
        <f t="shared" si="4"/>
        <v>0.36661880039765826</v>
      </c>
      <c r="F66" s="134">
        <v>18.185699093533099</v>
      </c>
      <c r="G66" s="134">
        <v>14.1090718728829</v>
      </c>
      <c r="H66" s="134">
        <v>9.1392422857946105</v>
      </c>
    </row>
    <row r="67" spans="1:8" ht="15.75" thickBot="1" x14ac:dyDescent="0.3">
      <c r="A67" s="255" t="s">
        <v>6</v>
      </c>
      <c r="B67" s="99">
        <f>SUM(B48:B66)</f>
        <v>199508</v>
      </c>
      <c r="C67" s="99">
        <f t="shared" ref="C67:D67" si="5">SUM(C48:C66)</f>
        <v>90896</v>
      </c>
      <c r="D67" s="147">
        <f t="shared" si="5"/>
        <v>108612</v>
      </c>
      <c r="E67" s="148">
        <f t="shared" si="4"/>
        <v>0.4556007779136676</v>
      </c>
      <c r="F67" s="66">
        <v>12.1518394363392</v>
      </c>
      <c r="G67" s="66">
        <v>11.569677585832199</v>
      </c>
      <c r="H67" s="66">
        <v>6.50201316884886</v>
      </c>
    </row>
    <row r="68" spans="1:8" ht="17.25" x14ac:dyDescent="0.25">
      <c r="A68" s="43" t="s">
        <v>1287</v>
      </c>
    </row>
  </sheetData>
  <mergeCells count="11">
    <mergeCell ref="B5:H5"/>
    <mergeCell ref="B26:H26"/>
    <mergeCell ref="B47:H47"/>
    <mergeCell ref="A2:A4"/>
    <mergeCell ref="B2:D2"/>
    <mergeCell ref="E2:E4"/>
    <mergeCell ref="F2:H2"/>
    <mergeCell ref="B3:B4"/>
    <mergeCell ref="C3:D3"/>
    <mergeCell ref="F3:F4"/>
    <mergeCell ref="G3:H3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B0CF-0110-4B27-9243-9BF22BA5F636}">
  <dimension ref="A1:Q53"/>
  <sheetViews>
    <sheetView showGridLines="0" zoomScale="80" zoomScaleNormal="80" workbookViewId="0">
      <selection sqref="A1:B1"/>
    </sheetView>
  </sheetViews>
  <sheetFormatPr defaultRowHeight="15" x14ac:dyDescent="0.25"/>
  <cols>
    <col min="1" max="1" width="62.7109375" customWidth="1"/>
    <col min="2" max="13" width="11" customWidth="1"/>
  </cols>
  <sheetData>
    <row r="1" spans="1:17" ht="15.75" thickBot="1" x14ac:dyDescent="0.3">
      <c r="A1" s="350" t="s">
        <v>1376</v>
      </c>
      <c r="B1" s="350"/>
    </row>
    <row r="2" spans="1:17" x14ac:dyDescent="0.25">
      <c r="A2" s="342" t="s">
        <v>9</v>
      </c>
      <c r="B2" s="345" t="s">
        <v>4</v>
      </c>
      <c r="C2" s="345"/>
      <c r="D2" s="345"/>
      <c r="E2" s="346"/>
      <c r="F2" s="347" t="s">
        <v>5</v>
      </c>
      <c r="G2" s="347"/>
      <c r="H2" s="347"/>
      <c r="I2" s="348"/>
      <c r="J2" s="349" t="s">
        <v>6</v>
      </c>
      <c r="K2" s="347"/>
      <c r="L2" s="347"/>
      <c r="M2" s="347"/>
    </row>
    <row r="3" spans="1:17" x14ac:dyDescent="0.25">
      <c r="A3" s="343"/>
      <c r="B3" s="338" t="s">
        <v>33</v>
      </c>
      <c r="C3" s="338"/>
      <c r="D3" s="339" t="s">
        <v>2</v>
      </c>
      <c r="E3" s="340" t="s">
        <v>34</v>
      </c>
      <c r="F3" s="338" t="s">
        <v>33</v>
      </c>
      <c r="G3" s="338"/>
      <c r="H3" s="339" t="s">
        <v>2</v>
      </c>
      <c r="I3" s="340" t="s">
        <v>34</v>
      </c>
      <c r="J3" s="337" t="s">
        <v>33</v>
      </c>
      <c r="K3" s="338"/>
      <c r="L3" s="339" t="s">
        <v>2</v>
      </c>
      <c r="M3" s="339" t="s">
        <v>34</v>
      </c>
      <c r="P3" s="324"/>
    </row>
    <row r="4" spans="1:17" ht="30.75" thickBot="1" x14ac:dyDescent="0.3">
      <c r="A4" s="344"/>
      <c r="B4" s="3" t="s">
        <v>35</v>
      </c>
      <c r="C4" s="3" t="s">
        <v>36</v>
      </c>
      <c r="D4" s="330"/>
      <c r="E4" s="341"/>
      <c r="F4" s="3" t="s">
        <v>35</v>
      </c>
      <c r="G4" s="3" t="s">
        <v>37</v>
      </c>
      <c r="H4" s="330"/>
      <c r="I4" s="341"/>
      <c r="J4" s="136" t="s">
        <v>35</v>
      </c>
      <c r="K4" s="128" t="s">
        <v>38</v>
      </c>
      <c r="L4" s="330"/>
      <c r="M4" s="330"/>
    </row>
    <row r="5" spans="1:17" x14ac:dyDescent="0.25">
      <c r="A5" s="16" t="s">
        <v>10</v>
      </c>
      <c r="B5" s="10">
        <v>28137</v>
      </c>
      <c r="C5" s="35">
        <v>530.03443707411645</v>
      </c>
      <c r="D5" s="8">
        <v>7.0659504837791598</v>
      </c>
      <c r="E5" s="36">
        <v>43.313430714006401</v>
      </c>
      <c r="F5" s="10">
        <v>29441</v>
      </c>
      <c r="G5" s="35">
        <v>533.44750848250578</v>
      </c>
      <c r="H5" s="8">
        <v>6.5116777154512997</v>
      </c>
      <c r="I5" s="36">
        <v>46.3002955062667</v>
      </c>
      <c r="J5" s="137">
        <v>57578</v>
      </c>
      <c r="K5" s="233">
        <v>531.77414717614704</v>
      </c>
      <c r="L5" s="8">
        <v>6.7825368957185299</v>
      </c>
      <c r="M5" s="8">
        <v>44.840685678557698</v>
      </c>
      <c r="O5" s="294"/>
      <c r="Q5" s="22"/>
    </row>
    <row r="6" spans="1:17" x14ac:dyDescent="0.25">
      <c r="A6" s="16" t="s">
        <v>11</v>
      </c>
      <c r="B6" s="10">
        <v>76548</v>
      </c>
      <c r="C6" s="35">
        <v>1441.9830148611959</v>
      </c>
      <c r="D6" s="8">
        <v>6.5362095330205303</v>
      </c>
      <c r="E6" s="37">
        <v>63.218085384334003</v>
      </c>
      <c r="F6" s="10">
        <v>86801</v>
      </c>
      <c r="G6" s="35">
        <v>1572.7650957436899</v>
      </c>
      <c r="H6" s="8">
        <v>5.6204050580383296</v>
      </c>
      <c r="I6" s="37">
        <v>59.331908618564299</v>
      </c>
      <c r="J6" s="137">
        <v>163349</v>
      </c>
      <c r="K6" s="233">
        <v>1508.6452319822924</v>
      </c>
      <c r="L6" s="8">
        <v>6.0495877892518903</v>
      </c>
      <c r="M6" s="8">
        <v>61.153034300791496</v>
      </c>
      <c r="O6" s="294"/>
      <c r="Q6" s="22"/>
    </row>
    <row r="7" spans="1:17" x14ac:dyDescent="0.25">
      <c r="A7" s="16" t="s">
        <v>12</v>
      </c>
      <c r="B7" s="10">
        <v>7853</v>
      </c>
      <c r="C7" s="35">
        <v>147.93192004631044</v>
      </c>
      <c r="D7" s="8">
        <v>5.62729357798165</v>
      </c>
      <c r="E7" s="37">
        <v>63.770406214185599</v>
      </c>
      <c r="F7" s="10">
        <v>9247</v>
      </c>
      <c r="G7" s="35">
        <v>167.54828677482865</v>
      </c>
      <c r="H7" s="8">
        <v>5.5764527648522799</v>
      </c>
      <c r="I7" s="37">
        <v>66.168270790526606</v>
      </c>
      <c r="J7" s="137">
        <v>17100</v>
      </c>
      <c r="K7" s="233">
        <v>157.9307707234033</v>
      </c>
      <c r="L7" s="8">
        <v>5.5998010416057102</v>
      </c>
      <c r="M7" s="8">
        <v>65.067076023391806</v>
      </c>
      <c r="O7" s="294"/>
      <c r="Q7" s="22"/>
    </row>
    <row r="8" spans="1:17" x14ac:dyDescent="0.25">
      <c r="A8" s="16" t="s">
        <v>13</v>
      </c>
      <c r="B8" s="10">
        <v>17214</v>
      </c>
      <c r="C8" s="35">
        <v>324.27098837096497</v>
      </c>
      <c r="D8" s="8">
        <v>5.1815486571328897</v>
      </c>
      <c r="E8" s="37">
        <v>50.804112931334899</v>
      </c>
      <c r="F8" s="10">
        <v>24414</v>
      </c>
      <c r="G8" s="35">
        <v>442.36226595876138</v>
      </c>
      <c r="H8" s="8">
        <v>5.23858700106548</v>
      </c>
      <c r="I8" s="37">
        <v>56.696854263946904</v>
      </c>
      <c r="J8" s="137">
        <v>41628</v>
      </c>
      <c r="K8" s="233">
        <v>384.46445167683225</v>
      </c>
      <c r="L8" s="8">
        <v>5.2150033650610501</v>
      </c>
      <c r="M8" s="8">
        <v>54.260089362928703</v>
      </c>
      <c r="O8" s="294"/>
      <c r="Q8" s="22"/>
    </row>
    <row r="9" spans="1:17" x14ac:dyDescent="0.25">
      <c r="A9" s="16" t="s">
        <v>15</v>
      </c>
      <c r="B9" s="10">
        <v>21705</v>
      </c>
      <c r="C9" s="35">
        <v>408.87079136701487</v>
      </c>
      <c r="D9" s="8">
        <v>10.787296010355499</v>
      </c>
      <c r="E9" s="37">
        <v>39.859110803962203</v>
      </c>
      <c r="F9" s="10">
        <v>22363</v>
      </c>
      <c r="G9" s="35">
        <v>405.19977691635052</v>
      </c>
      <c r="H9" s="8">
        <v>12.733121275928401</v>
      </c>
      <c r="I9" s="37">
        <v>40.265975048070402</v>
      </c>
      <c r="J9" s="137">
        <v>44068</v>
      </c>
      <c r="K9" s="233">
        <v>406.99960258707222</v>
      </c>
      <c r="L9" s="8">
        <v>11.7754823443756</v>
      </c>
      <c r="M9" s="8">
        <v>40.065580466551602</v>
      </c>
      <c r="O9" s="294"/>
      <c r="Q9" s="22"/>
    </row>
    <row r="10" spans="1:17" x14ac:dyDescent="0.25">
      <c r="A10" s="16" t="s">
        <v>16</v>
      </c>
      <c r="B10" s="10">
        <v>29065</v>
      </c>
      <c r="C10" s="35">
        <v>547.51575909155895</v>
      </c>
      <c r="D10" s="8">
        <v>4.3669285369719502</v>
      </c>
      <c r="E10" s="37">
        <v>50.475141923275402</v>
      </c>
      <c r="F10" s="10">
        <v>23390</v>
      </c>
      <c r="G10" s="35">
        <v>423.80820024475418</v>
      </c>
      <c r="H10" s="8">
        <v>4.7734023883918999</v>
      </c>
      <c r="I10" s="37">
        <v>52.388456605386899</v>
      </c>
      <c r="J10" s="137">
        <v>52455</v>
      </c>
      <c r="K10" s="233">
        <v>484.45956598222915</v>
      </c>
      <c r="L10" s="8">
        <v>4.5482103655626602</v>
      </c>
      <c r="M10" s="8">
        <v>51.328300448002999</v>
      </c>
      <c r="O10" s="294"/>
      <c r="Q10" s="22"/>
    </row>
    <row r="11" spans="1:17" x14ac:dyDescent="0.25">
      <c r="A11" s="16" t="s">
        <v>17</v>
      </c>
      <c r="B11" s="10">
        <v>8256</v>
      </c>
      <c r="C11" s="35">
        <v>155.5234855344886</v>
      </c>
      <c r="D11" s="8">
        <v>3.11314354936402</v>
      </c>
      <c r="E11" s="37">
        <v>53.092417635658897</v>
      </c>
      <c r="F11" s="10">
        <v>8802</v>
      </c>
      <c r="G11" s="35">
        <v>159.48524063934701</v>
      </c>
      <c r="H11" s="8">
        <v>3.0567109898852101</v>
      </c>
      <c r="I11" s="37">
        <v>57.105657805044302</v>
      </c>
      <c r="J11" s="137">
        <v>17058</v>
      </c>
      <c r="K11" s="233">
        <v>157.5428705847844</v>
      </c>
      <c r="L11" s="8">
        <v>3.0840272076931998</v>
      </c>
      <c r="M11" s="8">
        <v>55.163266502520798</v>
      </c>
      <c r="O11" s="294"/>
      <c r="Q11" s="22"/>
    </row>
    <row r="12" spans="1:17" x14ac:dyDescent="0.25">
      <c r="A12" s="16" t="s">
        <v>18</v>
      </c>
      <c r="B12" s="10">
        <v>5907</v>
      </c>
      <c r="C12" s="35">
        <v>111.27388917783723</v>
      </c>
      <c r="D12" s="8">
        <v>3.88503217067389</v>
      </c>
      <c r="E12" s="37">
        <v>41.4868799729134</v>
      </c>
      <c r="F12" s="10">
        <v>7061</v>
      </c>
      <c r="G12" s="35">
        <v>127.93970508457502</v>
      </c>
      <c r="H12" s="8">
        <v>4.09506942476622</v>
      </c>
      <c r="I12" s="37">
        <v>49.295850446112397</v>
      </c>
      <c r="J12" s="137">
        <v>12968</v>
      </c>
      <c r="K12" s="233">
        <v>119.7687856573739</v>
      </c>
      <c r="L12" s="8">
        <v>3.9993829065103301</v>
      </c>
      <c r="M12" s="8">
        <v>45.738818630475002</v>
      </c>
      <c r="O12" s="294"/>
      <c r="Q12" s="22"/>
    </row>
    <row r="13" spans="1:17" x14ac:dyDescent="0.25">
      <c r="A13" s="16" t="s">
        <v>14</v>
      </c>
      <c r="B13" s="10">
        <v>135222</v>
      </c>
      <c r="C13" s="35">
        <v>2547.2622045717803</v>
      </c>
      <c r="D13" s="8">
        <v>5.6620180415043402</v>
      </c>
      <c r="E13" s="37">
        <v>67.038336957004006</v>
      </c>
      <c r="F13" s="10">
        <v>99445</v>
      </c>
      <c r="G13" s="35">
        <v>1801.8643212201619</v>
      </c>
      <c r="H13" s="8">
        <v>5.71549692880878</v>
      </c>
      <c r="I13" s="37">
        <v>71.359183468248702</v>
      </c>
      <c r="J13" s="137">
        <v>234667</v>
      </c>
      <c r="K13" s="233">
        <v>2167.3181387923323</v>
      </c>
      <c r="L13" s="8">
        <v>5.6846824164006602</v>
      </c>
      <c r="M13" s="8">
        <v>68.869385128714299</v>
      </c>
      <c r="O13" s="294"/>
      <c r="Q13" s="22"/>
    </row>
    <row r="14" spans="1:17" x14ac:dyDescent="0.25">
      <c r="A14" s="16" t="s">
        <v>19</v>
      </c>
      <c r="B14" s="10">
        <v>76207</v>
      </c>
      <c r="C14" s="35">
        <v>1435.5593825250451</v>
      </c>
      <c r="D14" s="8">
        <v>6.6106346934219298</v>
      </c>
      <c r="E14" s="37">
        <v>48.184510609261601</v>
      </c>
      <c r="F14" s="10">
        <v>61331</v>
      </c>
      <c r="G14" s="35">
        <v>1111.2689495173588</v>
      </c>
      <c r="H14" s="8">
        <v>6.6474580695686196</v>
      </c>
      <c r="I14" s="37">
        <v>53.283657530449503</v>
      </c>
      <c r="J14" s="137">
        <v>137538</v>
      </c>
      <c r="K14" s="233">
        <v>1270.2621253658153</v>
      </c>
      <c r="L14" s="8">
        <v>6.6270563668245499</v>
      </c>
      <c r="M14" s="8">
        <v>50.458324244935902</v>
      </c>
      <c r="O14" s="294"/>
      <c r="Q14" s="22"/>
    </row>
    <row r="15" spans="1:17" x14ac:dyDescent="0.25">
      <c r="A15" s="16" t="s">
        <v>20</v>
      </c>
      <c r="B15" s="10">
        <v>96588</v>
      </c>
      <c r="C15" s="35">
        <v>1819.4891498068296</v>
      </c>
      <c r="D15" s="8">
        <v>5.1608948851861003</v>
      </c>
      <c r="E15" s="37">
        <v>52.934536381331</v>
      </c>
      <c r="F15" s="10">
        <v>83139</v>
      </c>
      <c r="G15" s="35">
        <v>1506.4125677703557</v>
      </c>
      <c r="H15" s="8">
        <v>5.2746027924891603</v>
      </c>
      <c r="I15" s="37">
        <v>54.647036890027501</v>
      </c>
      <c r="J15" s="137">
        <v>179727</v>
      </c>
      <c r="K15" s="233">
        <v>1659.9078146084855</v>
      </c>
      <c r="L15" s="8">
        <v>5.2134989754098298</v>
      </c>
      <c r="M15" s="8">
        <v>53.726713292938697</v>
      </c>
      <c r="O15" s="294"/>
      <c r="Q15" s="22"/>
    </row>
    <row r="16" spans="1:17" x14ac:dyDescent="0.25">
      <c r="A16" s="16" t="s">
        <v>21</v>
      </c>
      <c r="B16" s="10">
        <v>11368</v>
      </c>
      <c r="C16" s="35">
        <v>214.14619471367084</v>
      </c>
      <c r="D16" s="8">
        <v>7.23799049797642</v>
      </c>
      <c r="E16" s="37">
        <v>46.707512315270897</v>
      </c>
      <c r="F16" s="10">
        <v>9008</v>
      </c>
      <c r="G16" s="35">
        <v>163.21779682790705</v>
      </c>
      <c r="H16" s="8">
        <v>7.1905819635717396</v>
      </c>
      <c r="I16" s="37">
        <v>50.892650976909401</v>
      </c>
      <c r="J16" s="137">
        <v>20376</v>
      </c>
      <c r="K16" s="233">
        <v>188.18698153567632</v>
      </c>
      <c r="L16" s="8">
        <v>7.2170348551791799</v>
      </c>
      <c r="M16" s="8">
        <v>48.557714958775001</v>
      </c>
      <c r="O16" s="294"/>
      <c r="Q16" s="22"/>
    </row>
    <row r="17" spans="1:17" x14ac:dyDescent="0.25">
      <c r="A17" s="16" t="s">
        <v>22</v>
      </c>
      <c r="B17" s="10">
        <v>61126</v>
      </c>
      <c r="C17" s="35">
        <v>1151.4690621101199</v>
      </c>
      <c r="D17" s="8">
        <v>5.6632785006956299</v>
      </c>
      <c r="E17" s="37">
        <v>56.412017799299797</v>
      </c>
      <c r="F17" s="10">
        <v>73256</v>
      </c>
      <c r="G17" s="35">
        <v>1327.3404667434679</v>
      </c>
      <c r="H17" s="8">
        <v>5.7619041116467002</v>
      </c>
      <c r="I17" s="37">
        <v>60.034932292235403</v>
      </c>
      <c r="J17" s="137">
        <v>134382</v>
      </c>
      <c r="K17" s="233">
        <v>1241.1142006638818</v>
      </c>
      <c r="L17" s="8">
        <v>5.7170465881512103</v>
      </c>
      <c r="M17" s="8">
        <v>58.386986352338802</v>
      </c>
      <c r="O17" s="294"/>
      <c r="Q17" s="22"/>
    </row>
    <row r="18" spans="1:17" x14ac:dyDescent="0.25">
      <c r="A18" s="16" t="s">
        <v>23</v>
      </c>
      <c r="B18" s="10">
        <v>58722</v>
      </c>
      <c r="C18" s="35">
        <v>1106.1833960218312</v>
      </c>
      <c r="D18" s="8">
        <v>5.0815080177413803</v>
      </c>
      <c r="E18" s="37">
        <v>58.561220666871002</v>
      </c>
      <c r="F18" s="10">
        <v>99144</v>
      </c>
      <c r="G18" s="35">
        <v>1796.4104405757123</v>
      </c>
      <c r="H18" s="8">
        <v>3.8168603183896699</v>
      </c>
      <c r="I18" s="37">
        <v>54.024560235616804</v>
      </c>
      <c r="J18" s="137">
        <v>157866</v>
      </c>
      <c r="K18" s="233">
        <v>1458.0057924573557</v>
      </c>
      <c r="L18" s="8">
        <v>4.2870098489989203</v>
      </c>
      <c r="M18" s="8">
        <v>55.712078598304799</v>
      </c>
      <c r="O18" s="294"/>
      <c r="Q18" s="22"/>
    </row>
    <row r="19" spans="1:17" x14ac:dyDescent="0.25">
      <c r="A19" s="16" t="s">
        <v>25</v>
      </c>
      <c r="B19" s="34" t="s">
        <v>40</v>
      </c>
      <c r="C19" s="40" t="s">
        <v>40</v>
      </c>
      <c r="D19" s="33" t="s">
        <v>40</v>
      </c>
      <c r="E19" s="38" t="s">
        <v>40</v>
      </c>
      <c r="F19" s="10">
        <v>130792</v>
      </c>
      <c r="G19" s="35">
        <v>2369.8470340492472</v>
      </c>
      <c r="H19" s="8">
        <v>3.74644212523719</v>
      </c>
      <c r="I19" s="37">
        <v>30.626299773686402</v>
      </c>
      <c r="J19" s="10">
        <v>130800</v>
      </c>
      <c r="K19" s="233">
        <v>1208.0318602702425</v>
      </c>
      <c r="L19" s="8">
        <v>3.7464882482555999</v>
      </c>
      <c r="M19" s="8">
        <v>30.626620795107002</v>
      </c>
      <c r="O19" s="294"/>
      <c r="Q19" s="22"/>
    </row>
    <row r="20" spans="1:17" x14ac:dyDescent="0.25">
      <c r="A20" s="16" t="s">
        <v>26</v>
      </c>
      <c r="B20" s="10">
        <v>2166</v>
      </c>
      <c r="C20" s="35">
        <v>40.802309795022083</v>
      </c>
      <c r="D20" s="8">
        <v>9.4658040665434307</v>
      </c>
      <c r="E20" s="37">
        <v>0</v>
      </c>
      <c r="F20" s="10">
        <v>1574</v>
      </c>
      <c r="G20" s="35">
        <v>28.519628353366528</v>
      </c>
      <c r="H20" s="8">
        <v>10.1661362189688</v>
      </c>
      <c r="I20" s="37">
        <v>0</v>
      </c>
      <c r="J20" s="137">
        <v>3740</v>
      </c>
      <c r="K20" s="233">
        <v>34.541583772253119</v>
      </c>
      <c r="L20" s="8">
        <v>9.7603748326639899</v>
      </c>
      <c r="M20" s="8">
        <v>0</v>
      </c>
      <c r="O20" s="294"/>
      <c r="Q20" s="22"/>
    </row>
    <row r="21" spans="1:17" x14ac:dyDescent="0.25">
      <c r="A21" s="16" t="s">
        <v>27</v>
      </c>
      <c r="B21" s="10">
        <v>6268</v>
      </c>
      <c r="C21" s="35">
        <v>118.07427414367423</v>
      </c>
      <c r="D21" s="8">
        <v>4.3009739741338002</v>
      </c>
      <c r="E21" s="37">
        <v>12.086949585194599</v>
      </c>
      <c r="F21" s="10">
        <v>4177</v>
      </c>
      <c r="G21" s="35">
        <v>75.683918444734431</v>
      </c>
      <c r="H21" s="8">
        <v>5.0486111111111098</v>
      </c>
      <c r="I21" s="37">
        <v>18.0239406272444</v>
      </c>
      <c r="J21" s="137">
        <v>10445</v>
      </c>
      <c r="K21" s="233">
        <v>96.467070187482292</v>
      </c>
      <c r="L21" s="8">
        <v>4.6000574767698001</v>
      </c>
      <c r="M21" s="8">
        <v>14.461177596936301</v>
      </c>
      <c r="O21" s="294"/>
      <c r="Q21" s="22"/>
    </row>
    <row r="22" spans="1:17" x14ac:dyDescent="0.25">
      <c r="A22" s="16" t="s">
        <v>28</v>
      </c>
      <c r="B22" s="10">
        <v>22455</v>
      </c>
      <c r="C22" s="35">
        <v>422.99901498024968</v>
      </c>
      <c r="D22" s="8">
        <v>3.3316986179224202</v>
      </c>
      <c r="E22" s="37">
        <v>45.654598085059</v>
      </c>
      <c r="F22" s="10">
        <v>25488</v>
      </c>
      <c r="G22" s="35">
        <v>461.82229191271034</v>
      </c>
      <c r="H22" s="8">
        <v>3.1084829672704402</v>
      </c>
      <c r="I22" s="37">
        <v>44.539155681104802</v>
      </c>
      <c r="J22" s="137">
        <v>47943</v>
      </c>
      <c r="K22" s="233">
        <v>442.7880082334575</v>
      </c>
      <c r="L22" s="8">
        <v>3.21304901735552</v>
      </c>
      <c r="M22" s="8">
        <v>45.061593976179999</v>
      </c>
      <c r="O22" s="294"/>
      <c r="Q22" s="22"/>
    </row>
    <row r="23" spans="1:17" x14ac:dyDescent="0.25">
      <c r="A23" s="16" t="s">
        <v>24</v>
      </c>
      <c r="B23" s="10">
        <v>88654</v>
      </c>
      <c r="C23" s="35">
        <v>1670.0313816102898</v>
      </c>
      <c r="D23" s="8">
        <v>4.9204253924482604</v>
      </c>
      <c r="E23" s="37">
        <v>45.168407516863297</v>
      </c>
      <c r="F23" s="10">
        <v>74729</v>
      </c>
      <c r="G23" s="35">
        <v>1354.030055412152</v>
      </c>
      <c r="H23" s="8">
        <v>5.8357711162902799</v>
      </c>
      <c r="I23" s="37">
        <v>56.297662219486398</v>
      </c>
      <c r="J23" s="137">
        <v>163383</v>
      </c>
      <c r="K23" s="233">
        <v>1508.9592463802221</v>
      </c>
      <c r="L23" s="8">
        <v>5.3393138450787898</v>
      </c>
      <c r="M23" s="8">
        <v>50.258766211906902</v>
      </c>
      <c r="O23" s="294"/>
      <c r="Q23" s="22"/>
    </row>
    <row r="24" spans="1:17" x14ac:dyDescent="0.25">
      <c r="A24" s="16" t="s">
        <v>29</v>
      </c>
      <c r="B24" s="10">
        <v>84290</v>
      </c>
      <c r="C24" s="35">
        <v>1587.8239578127475</v>
      </c>
      <c r="D24" s="8">
        <v>5.5987887424296403</v>
      </c>
      <c r="E24" s="37">
        <v>21.0645272274291</v>
      </c>
      <c r="F24" s="10">
        <v>87713</v>
      </c>
      <c r="G24" s="35">
        <v>1589.2898105202275</v>
      </c>
      <c r="H24" s="8">
        <v>6.0910937179106801</v>
      </c>
      <c r="I24" s="37">
        <v>26.125283595362099</v>
      </c>
      <c r="J24" s="137">
        <v>172003</v>
      </c>
      <c r="K24" s="233">
        <v>1588.5711319729553</v>
      </c>
      <c r="L24" s="8">
        <v>5.8498626757285104</v>
      </c>
      <c r="M24" s="8">
        <v>23.645262001244099</v>
      </c>
      <c r="O24" s="294"/>
      <c r="Q24" s="22"/>
    </row>
    <row r="25" spans="1:17" ht="15.75" thickBot="1" x14ac:dyDescent="0.3">
      <c r="A25" s="17" t="s">
        <v>6</v>
      </c>
      <c r="B25" s="49">
        <v>839910</v>
      </c>
      <c r="C25" s="41">
        <v>15821.91505998938</v>
      </c>
      <c r="D25" s="135">
        <v>5.7044094351159904</v>
      </c>
      <c r="E25" s="39">
        <v>50.888058244335703</v>
      </c>
      <c r="F25" s="49">
        <v>961981</v>
      </c>
      <c r="G25" s="41">
        <v>17430.330751588237</v>
      </c>
      <c r="H25" s="135">
        <v>5.3793833502914001</v>
      </c>
      <c r="I25" s="39">
        <v>50.278197802243497</v>
      </c>
      <c r="J25" s="138">
        <v>1801891</v>
      </c>
      <c r="K25" s="41">
        <v>16641.756397050518</v>
      </c>
      <c r="L25" s="135">
        <v>5.5308605695652204</v>
      </c>
      <c r="M25" s="135">
        <v>50.562470204912501</v>
      </c>
      <c r="O25" s="294"/>
      <c r="Q25" s="22"/>
    </row>
    <row r="26" spans="1:17" x14ac:dyDescent="0.25">
      <c r="A26" s="31" t="s">
        <v>39</v>
      </c>
      <c r="B26" s="30"/>
    </row>
    <row r="27" spans="1:17" x14ac:dyDescent="0.25">
      <c r="B27" s="30"/>
      <c r="F27" s="22"/>
    </row>
    <row r="28" spans="1:17" ht="18.95" customHeight="1" thickBot="1" x14ac:dyDescent="0.3">
      <c r="A28" s="308" t="s">
        <v>1377</v>
      </c>
      <c r="B28" s="32"/>
    </row>
    <row r="29" spans="1:17" x14ac:dyDescent="0.25">
      <c r="A29" s="342" t="s">
        <v>9</v>
      </c>
      <c r="B29" s="345" t="s">
        <v>4</v>
      </c>
      <c r="C29" s="345"/>
      <c r="D29" s="345"/>
      <c r="E29" s="346"/>
      <c r="F29" s="347" t="s">
        <v>5</v>
      </c>
      <c r="G29" s="347"/>
      <c r="H29" s="347"/>
      <c r="I29" s="348"/>
      <c r="J29" s="349" t="s">
        <v>6</v>
      </c>
      <c r="K29" s="347"/>
      <c r="L29" s="347"/>
      <c r="M29" s="347"/>
    </row>
    <row r="30" spans="1:17" x14ac:dyDescent="0.25">
      <c r="A30" s="343"/>
      <c r="B30" s="338" t="s">
        <v>33</v>
      </c>
      <c r="C30" s="338"/>
      <c r="D30" s="339" t="s">
        <v>2</v>
      </c>
      <c r="E30" s="340" t="s">
        <v>34</v>
      </c>
      <c r="F30" s="338" t="s">
        <v>33</v>
      </c>
      <c r="G30" s="338"/>
      <c r="H30" s="339" t="s">
        <v>2</v>
      </c>
      <c r="I30" s="340" t="s">
        <v>34</v>
      </c>
      <c r="J30" s="337" t="s">
        <v>33</v>
      </c>
      <c r="K30" s="338"/>
      <c r="L30" s="339" t="s">
        <v>2</v>
      </c>
      <c r="M30" s="339" t="s">
        <v>34</v>
      </c>
    </row>
    <row r="31" spans="1:17" ht="30.75" thickBot="1" x14ac:dyDescent="0.3">
      <c r="A31" s="344"/>
      <c r="B31" s="3" t="s">
        <v>35</v>
      </c>
      <c r="C31" s="3" t="s">
        <v>36</v>
      </c>
      <c r="D31" s="330"/>
      <c r="E31" s="341"/>
      <c r="F31" s="3" t="s">
        <v>35</v>
      </c>
      <c r="G31" s="3" t="s">
        <v>37</v>
      </c>
      <c r="H31" s="330"/>
      <c r="I31" s="341"/>
      <c r="J31" s="136" t="s">
        <v>35</v>
      </c>
      <c r="K31" s="168" t="s">
        <v>38</v>
      </c>
      <c r="L31" s="330"/>
      <c r="M31" s="330"/>
    </row>
    <row r="32" spans="1:17" x14ac:dyDescent="0.25">
      <c r="A32" s="16" t="s">
        <v>10</v>
      </c>
      <c r="B32" s="10">
        <v>29288</v>
      </c>
      <c r="C32" s="35">
        <v>551.71655091256082</v>
      </c>
      <c r="D32" s="8">
        <v>8.6517003550942295</v>
      </c>
      <c r="E32" s="36">
        <v>44.266593826823197</v>
      </c>
      <c r="F32" s="10">
        <v>30619</v>
      </c>
      <c r="G32" s="35">
        <v>554.79193173553358</v>
      </c>
      <c r="H32" s="8">
        <v>7.9022502367810796</v>
      </c>
      <c r="I32" s="36">
        <v>47.427153074888103</v>
      </c>
      <c r="J32" s="137">
        <v>59907</v>
      </c>
      <c r="K32" s="35">
        <v>553.28413343432283</v>
      </c>
      <c r="L32" s="8">
        <v>8.268649740431</v>
      </c>
      <c r="M32" s="8">
        <v>45.881983741465902</v>
      </c>
    </row>
    <row r="33" spans="1:13" x14ac:dyDescent="0.25">
      <c r="A33" s="16" t="s">
        <v>11</v>
      </c>
      <c r="B33" s="10">
        <v>80922</v>
      </c>
      <c r="C33" s="35">
        <v>1524.3788149735813</v>
      </c>
      <c r="D33" s="8">
        <v>7.6899236301623697</v>
      </c>
      <c r="E33" s="37">
        <v>63.704950446108597</v>
      </c>
      <c r="F33" s="10">
        <v>91126</v>
      </c>
      <c r="G33" s="35">
        <v>1651.1306564986523</v>
      </c>
      <c r="H33" s="8">
        <v>6.8601606566731697</v>
      </c>
      <c r="I33" s="37">
        <v>60.075916862366299</v>
      </c>
      <c r="J33" s="137">
        <v>172048</v>
      </c>
      <c r="K33" s="35">
        <v>1588.9867392643325</v>
      </c>
      <c r="L33" s="8">
        <v>7.25043592485817</v>
      </c>
      <c r="M33" s="8">
        <v>61.782816423323702</v>
      </c>
    </row>
    <row r="34" spans="1:13" x14ac:dyDescent="0.25">
      <c r="A34" s="16" t="s">
        <v>12</v>
      </c>
      <c r="B34" s="10">
        <v>8118</v>
      </c>
      <c r="C34" s="35">
        <v>152.92389238965339</v>
      </c>
      <c r="D34" s="8">
        <v>6.9315102241931497</v>
      </c>
      <c r="E34" s="37">
        <v>64.0437299827543</v>
      </c>
      <c r="F34" s="10">
        <v>9700</v>
      </c>
      <c r="G34" s="35">
        <v>175.75628654870098</v>
      </c>
      <c r="H34" s="8">
        <v>7.8254639175257701</v>
      </c>
      <c r="I34" s="37">
        <v>66.803814432989697</v>
      </c>
      <c r="J34" s="137">
        <v>17818</v>
      </c>
      <c r="K34" s="35">
        <v>164.562015950269</v>
      </c>
      <c r="L34" s="8">
        <v>7.4181726344146304</v>
      </c>
      <c r="M34" s="8">
        <v>65.546301492872303</v>
      </c>
    </row>
    <row r="35" spans="1:13" x14ac:dyDescent="0.25">
      <c r="A35" s="16" t="s">
        <v>13</v>
      </c>
      <c r="B35" s="10">
        <v>19407</v>
      </c>
      <c r="C35" s="35">
        <v>365.58191421606352</v>
      </c>
      <c r="D35" s="8">
        <v>9.6816097284484908</v>
      </c>
      <c r="E35" s="37">
        <v>52.008965837069098</v>
      </c>
      <c r="F35" s="10">
        <v>27438</v>
      </c>
      <c r="G35" s="35">
        <v>497.15474127043893</v>
      </c>
      <c r="H35" s="8">
        <v>10.0317442962315</v>
      </c>
      <c r="I35" s="37">
        <v>57.980282819447403</v>
      </c>
      <c r="J35" s="137">
        <v>46845</v>
      </c>
      <c r="K35" s="35">
        <v>432.64719032384954</v>
      </c>
      <c r="L35" s="8">
        <v>9.8866901483616108</v>
      </c>
      <c r="M35" s="8">
        <v>55.506478813107002</v>
      </c>
    </row>
    <row r="36" spans="1:13" x14ac:dyDescent="0.25">
      <c r="A36" s="16" t="s">
        <v>15</v>
      </c>
      <c r="B36" s="10">
        <v>38373</v>
      </c>
      <c r="C36" s="35">
        <v>722.85643294754493</v>
      </c>
      <c r="D36" s="8">
        <v>43.427800797435602</v>
      </c>
      <c r="E36" s="37">
        <v>41.846402418366999</v>
      </c>
      <c r="F36" s="10">
        <v>36689</v>
      </c>
      <c r="G36" s="35">
        <v>664.77550486446296</v>
      </c>
      <c r="H36" s="8">
        <v>34.7964239962931</v>
      </c>
      <c r="I36" s="37">
        <v>44.354166098830703</v>
      </c>
      <c r="J36" s="137">
        <v>75062</v>
      </c>
      <c r="K36" s="35">
        <v>693.25143345263723</v>
      </c>
      <c r="L36" s="8">
        <v>39.208933947936302</v>
      </c>
      <c r="M36" s="8">
        <v>43.072153686286001</v>
      </c>
    </row>
    <row r="37" spans="1:13" x14ac:dyDescent="0.25">
      <c r="A37" s="16" t="s">
        <v>16</v>
      </c>
      <c r="B37" s="10">
        <v>33460</v>
      </c>
      <c r="C37" s="35">
        <v>630.30714946511489</v>
      </c>
      <c r="D37" s="8">
        <v>10.7371488344291</v>
      </c>
      <c r="E37" s="37">
        <v>51.5687387925881</v>
      </c>
      <c r="F37" s="10">
        <v>27982</v>
      </c>
      <c r="G37" s="35">
        <v>507.01158868100526</v>
      </c>
      <c r="H37" s="8">
        <v>15.0939175184046</v>
      </c>
      <c r="I37" s="37">
        <v>54.409084411407299</v>
      </c>
      <c r="J37" s="137">
        <v>61442</v>
      </c>
      <c r="K37" s="35">
        <v>567.46095992908454</v>
      </c>
      <c r="L37" s="8">
        <v>12.7213144103382</v>
      </c>
      <c r="M37" s="8">
        <v>52.862292894111498</v>
      </c>
    </row>
    <row r="38" spans="1:13" x14ac:dyDescent="0.25">
      <c r="A38" s="16" t="s">
        <v>17</v>
      </c>
      <c r="B38" s="10">
        <v>8378</v>
      </c>
      <c r="C38" s="35">
        <v>157.82167657557477</v>
      </c>
      <c r="D38" s="8">
        <v>3.6102888517545901</v>
      </c>
      <c r="E38" s="37">
        <v>52.565170685127697</v>
      </c>
      <c r="F38" s="10">
        <v>8898</v>
      </c>
      <c r="G38" s="35">
        <v>161.22468430003519</v>
      </c>
      <c r="H38" s="8">
        <v>3.4313328837941102</v>
      </c>
      <c r="I38" s="37">
        <v>56.680714767363398</v>
      </c>
      <c r="J38" s="137">
        <v>17276</v>
      </c>
      <c r="K38" s="35">
        <v>159.55625701856812</v>
      </c>
      <c r="L38" s="8">
        <v>3.5181176198194</v>
      </c>
      <c r="M38" s="8">
        <v>54.684880759435003</v>
      </c>
    </row>
    <row r="39" spans="1:13" x14ac:dyDescent="0.25">
      <c r="A39" s="16" t="s">
        <v>18</v>
      </c>
      <c r="B39" s="10">
        <v>5939</v>
      </c>
      <c r="C39" s="35">
        <v>111.87669338533524</v>
      </c>
      <c r="D39" s="8">
        <v>4.0545546388280798</v>
      </c>
      <c r="E39" s="37">
        <v>41.595386428691697</v>
      </c>
      <c r="F39" s="10">
        <v>7133</v>
      </c>
      <c r="G39" s="35">
        <v>129.24428783009114</v>
      </c>
      <c r="H39" s="8">
        <v>4.5132482826300198</v>
      </c>
      <c r="I39" s="37">
        <v>49.529230337866203</v>
      </c>
      <c r="J39" s="137">
        <v>13072</v>
      </c>
      <c r="K39" s="35">
        <v>120.72930028633495</v>
      </c>
      <c r="L39" s="8">
        <v>4.3048500611995104</v>
      </c>
      <c r="M39" s="8">
        <v>45.924648102815098</v>
      </c>
    </row>
    <row r="40" spans="1:13" x14ac:dyDescent="0.25">
      <c r="A40" s="16" t="s">
        <v>14</v>
      </c>
      <c r="B40" s="10">
        <v>146405</v>
      </c>
      <c r="C40" s="35">
        <v>2757.9234374608527</v>
      </c>
      <c r="D40" s="8">
        <v>8.9518117550630105</v>
      </c>
      <c r="E40" s="37">
        <v>67.560056009015995</v>
      </c>
      <c r="F40" s="10">
        <v>112576</v>
      </c>
      <c r="G40" s="35">
        <v>2039.7875994336662</v>
      </c>
      <c r="H40" s="8">
        <v>11.4130454093234</v>
      </c>
      <c r="I40" s="37">
        <v>72.441124218305802</v>
      </c>
      <c r="J40" s="137">
        <v>258981</v>
      </c>
      <c r="K40" s="35">
        <v>2391.8753761823218</v>
      </c>
      <c r="L40" s="8">
        <v>10.0216811271869</v>
      </c>
      <c r="M40" s="8">
        <v>69.681799050895606</v>
      </c>
    </row>
    <row r="41" spans="1:13" x14ac:dyDescent="0.25">
      <c r="A41" s="16" t="s">
        <v>19</v>
      </c>
      <c r="B41" s="10">
        <v>84106</v>
      </c>
      <c r="C41" s="35">
        <v>1584.3578336196338</v>
      </c>
      <c r="D41" s="8">
        <v>10.0693172900863</v>
      </c>
      <c r="E41" s="37">
        <v>49.265070268470701</v>
      </c>
      <c r="F41" s="10">
        <v>68165</v>
      </c>
      <c r="G41" s="35">
        <v>1235.0955951125982</v>
      </c>
      <c r="H41" s="8">
        <v>10.204225042177001</v>
      </c>
      <c r="I41" s="37">
        <v>54.410988043717403</v>
      </c>
      <c r="J41" s="137">
        <v>152271</v>
      </c>
      <c r="K41" s="35">
        <v>1406.3319525627685</v>
      </c>
      <c r="L41" s="8">
        <v>10.1297095310334</v>
      </c>
      <c r="M41" s="8">
        <v>51.5686703311858</v>
      </c>
    </row>
    <row r="42" spans="1:13" x14ac:dyDescent="0.25">
      <c r="A42" s="16" t="s">
        <v>20</v>
      </c>
      <c r="B42" s="10">
        <v>98266</v>
      </c>
      <c r="C42" s="35">
        <v>1851.0986954375069</v>
      </c>
      <c r="D42" s="8">
        <v>5.7660940711945097</v>
      </c>
      <c r="E42" s="37">
        <v>53.213166303706203</v>
      </c>
      <c r="F42" s="10">
        <v>84903</v>
      </c>
      <c r="G42" s="35">
        <v>1538.374845035501</v>
      </c>
      <c r="H42" s="8">
        <v>6.0603865587788404</v>
      </c>
      <c r="I42" s="37">
        <v>55.109100974052701</v>
      </c>
      <c r="J42" s="137">
        <v>183169</v>
      </c>
      <c r="K42" s="35">
        <v>1691.6971545400615</v>
      </c>
      <c r="L42" s="8">
        <v>5.9025053366017097</v>
      </c>
      <c r="M42" s="8">
        <v>54.091975170470903</v>
      </c>
    </row>
    <row r="43" spans="1:13" x14ac:dyDescent="0.25">
      <c r="A43" s="16" t="s">
        <v>21</v>
      </c>
      <c r="B43" s="10">
        <v>12018</v>
      </c>
      <c r="C43" s="35">
        <v>226.39065517847433</v>
      </c>
      <c r="D43" s="8">
        <v>9.74546513562988</v>
      </c>
      <c r="E43" s="37">
        <v>47.753120319520697</v>
      </c>
      <c r="F43" s="10">
        <v>9597</v>
      </c>
      <c r="G43" s="35">
        <v>173.89000845442095</v>
      </c>
      <c r="H43" s="8">
        <v>9.9903094717099101</v>
      </c>
      <c r="I43" s="37">
        <v>52.311659893716701</v>
      </c>
      <c r="J43" s="137">
        <v>21615</v>
      </c>
      <c r="K43" s="35">
        <v>199.63003562493347</v>
      </c>
      <c r="L43" s="8">
        <v>9.8541753411982391</v>
      </c>
      <c r="M43" s="8">
        <v>49.777099236641199</v>
      </c>
    </row>
    <row r="44" spans="1:13" x14ac:dyDescent="0.25">
      <c r="A44" s="16" t="s">
        <v>22</v>
      </c>
      <c r="B44" s="10">
        <v>68532</v>
      </c>
      <c r="C44" s="35">
        <v>1290.9805608829424</v>
      </c>
      <c r="D44" s="8">
        <v>8.1020107395085503</v>
      </c>
      <c r="E44" s="37">
        <v>57.440670051946498</v>
      </c>
      <c r="F44" s="10">
        <v>86913</v>
      </c>
      <c r="G44" s="35">
        <v>1574.7944466811596</v>
      </c>
      <c r="H44" s="8">
        <v>9.4643609126367707</v>
      </c>
      <c r="I44" s="37">
        <v>61.600094347220697</v>
      </c>
      <c r="J44" s="137">
        <v>155445</v>
      </c>
      <c r="K44" s="35">
        <v>1435.6461201812529</v>
      </c>
      <c r="L44" s="8">
        <v>8.8637331532053096</v>
      </c>
      <c r="M44" s="8">
        <v>59.766303194055702</v>
      </c>
    </row>
    <row r="45" spans="1:13" x14ac:dyDescent="0.25">
      <c r="A45" s="16" t="s">
        <v>23</v>
      </c>
      <c r="B45" s="10">
        <v>60487</v>
      </c>
      <c r="C45" s="35">
        <v>1139.4318155916437</v>
      </c>
      <c r="D45" s="8">
        <v>6.1643989617603703</v>
      </c>
      <c r="E45" s="37">
        <v>59.102683221188002</v>
      </c>
      <c r="F45" s="10">
        <v>101445</v>
      </c>
      <c r="G45" s="35">
        <v>1838.102730817832</v>
      </c>
      <c r="H45" s="8">
        <v>4.7661787175316599</v>
      </c>
      <c r="I45" s="37">
        <v>54.633880427817999</v>
      </c>
      <c r="J45" s="137">
        <v>161932</v>
      </c>
      <c r="K45" s="35">
        <v>1495.5582201626983</v>
      </c>
      <c r="L45" s="8">
        <v>5.2884605883951199</v>
      </c>
      <c r="M45" s="8">
        <v>56.303127238593902</v>
      </c>
    </row>
    <row r="46" spans="1:13" x14ac:dyDescent="0.25">
      <c r="A46" s="16" t="s">
        <v>25</v>
      </c>
      <c r="B46" s="34" t="s">
        <v>40</v>
      </c>
      <c r="C46" s="40" t="s">
        <v>40</v>
      </c>
      <c r="D46" s="33" t="s">
        <v>40</v>
      </c>
      <c r="E46" s="38" t="s">
        <v>40</v>
      </c>
      <c r="F46" s="10">
        <v>130793</v>
      </c>
      <c r="G46" s="35">
        <v>2369.8651532540462</v>
      </c>
      <c r="H46" s="8">
        <v>3.74371717140825</v>
      </c>
      <c r="I46" s="37">
        <v>30.62660081197</v>
      </c>
      <c r="J46" s="10">
        <v>130801</v>
      </c>
      <c r="K46" s="35">
        <v>1208.0410959878288</v>
      </c>
      <c r="L46" s="8">
        <v>3.7437634268851099</v>
      </c>
      <c r="M46" s="8">
        <v>30.626921812524301</v>
      </c>
    </row>
    <row r="47" spans="1:13" x14ac:dyDescent="0.25">
      <c r="A47" s="16" t="s">
        <v>26</v>
      </c>
      <c r="B47" s="10">
        <v>2171</v>
      </c>
      <c r="C47" s="35">
        <v>40.896497952443646</v>
      </c>
      <c r="D47" s="8">
        <v>9.5181943804698292</v>
      </c>
      <c r="E47" s="37">
        <v>5.5274067250115104E-3</v>
      </c>
      <c r="F47" s="10">
        <v>1576</v>
      </c>
      <c r="G47" s="35">
        <v>28.5558667629642</v>
      </c>
      <c r="H47" s="8">
        <v>10.169416243654799</v>
      </c>
      <c r="I47" s="37">
        <v>4.4416243654822303E-3</v>
      </c>
      <c r="J47" s="137">
        <v>3747</v>
      </c>
      <c r="K47" s="35">
        <v>34.60623379535626</v>
      </c>
      <c r="L47" s="8">
        <v>9.7921003469442205</v>
      </c>
      <c r="M47" s="8">
        <v>5.07072324526287E-3</v>
      </c>
    </row>
    <row r="48" spans="1:13" x14ac:dyDescent="0.25">
      <c r="A48" s="16" t="s">
        <v>27</v>
      </c>
      <c r="B48" s="10">
        <v>6367</v>
      </c>
      <c r="C48" s="35">
        <v>119.93919966062123</v>
      </c>
      <c r="D48" s="8">
        <v>4.7264017590701997</v>
      </c>
      <c r="E48" s="37">
        <v>12.104915972985699</v>
      </c>
      <c r="F48" s="10">
        <v>4274</v>
      </c>
      <c r="G48" s="35">
        <v>77.441481310221448</v>
      </c>
      <c r="H48" s="8">
        <v>5.5999064108563399</v>
      </c>
      <c r="I48" s="37">
        <v>17.9309780065512</v>
      </c>
      <c r="J48" s="137">
        <v>10641</v>
      </c>
      <c r="K48" s="35">
        <v>98.277270834370427</v>
      </c>
      <c r="L48" s="8">
        <v>5.07724837891175</v>
      </c>
      <c r="M48" s="8">
        <v>14.4449769758481</v>
      </c>
    </row>
    <row r="49" spans="1:13" x14ac:dyDescent="0.25">
      <c r="A49" s="16" t="s">
        <v>28</v>
      </c>
      <c r="B49" s="10">
        <v>24477</v>
      </c>
      <c r="C49" s="35">
        <v>461.08870584153067</v>
      </c>
      <c r="D49" s="8">
        <v>6.2655554193732801</v>
      </c>
      <c r="E49" s="37">
        <v>47.764023368876899</v>
      </c>
      <c r="F49" s="10">
        <v>28256</v>
      </c>
      <c r="G49" s="35">
        <v>511.97625079588607</v>
      </c>
      <c r="H49" s="8">
        <v>6.9808890147225302</v>
      </c>
      <c r="I49" s="37">
        <v>47.826868629671502</v>
      </c>
      <c r="J49" s="137">
        <v>52733</v>
      </c>
      <c r="K49" s="35">
        <v>487.02709547118275</v>
      </c>
      <c r="L49" s="8">
        <v>6.6488536589990996</v>
      </c>
      <c r="M49" s="8">
        <v>47.797697836269499</v>
      </c>
    </row>
    <row r="50" spans="1:13" x14ac:dyDescent="0.25">
      <c r="A50" s="16" t="s">
        <v>24</v>
      </c>
      <c r="B50" s="10">
        <v>94538</v>
      </c>
      <c r="C50" s="35">
        <v>1780.8720052639878</v>
      </c>
      <c r="D50" s="8">
        <v>7.50509847891853</v>
      </c>
      <c r="E50" s="37">
        <v>46.734043453426096</v>
      </c>
      <c r="F50" s="10">
        <v>86260</v>
      </c>
      <c r="G50" s="35">
        <v>1562.9626059475204</v>
      </c>
      <c r="H50" s="8">
        <v>11.9549037792719</v>
      </c>
      <c r="I50" s="37">
        <v>59.434906097843701</v>
      </c>
      <c r="J50" s="137">
        <v>180798</v>
      </c>
      <c r="K50" s="35">
        <v>1669.799268143267</v>
      </c>
      <c r="L50" s="8">
        <v>9.6281319483622596</v>
      </c>
      <c r="M50" s="8">
        <v>52.793714532240401</v>
      </c>
    </row>
    <row r="51" spans="1:13" x14ac:dyDescent="0.25">
      <c r="A51" s="16" t="s">
        <v>29</v>
      </c>
      <c r="B51" s="10">
        <v>92830</v>
      </c>
      <c r="C51" s="35">
        <v>1748.697330688781</v>
      </c>
      <c r="D51" s="8">
        <v>8.0455563934072991</v>
      </c>
      <c r="E51" s="37">
        <v>25.372842830981298</v>
      </c>
      <c r="F51" s="10">
        <v>99993</v>
      </c>
      <c r="G51" s="35">
        <v>1811.7936454499234</v>
      </c>
      <c r="H51" s="8">
        <v>9.2548378386486991</v>
      </c>
      <c r="I51" s="37">
        <v>31.705709399657898</v>
      </c>
      <c r="J51" s="137">
        <v>192823</v>
      </c>
      <c r="K51" s="35">
        <v>1780.8587721168883</v>
      </c>
      <c r="L51" s="8">
        <v>8.6726583446995402</v>
      </c>
      <c r="M51" s="8">
        <v>28.656902962820801</v>
      </c>
    </row>
    <row r="52" spans="1:13" ht="15.75" thickBot="1" x14ac:dyDescent="0.3">
      <c r="A52" s="17" t="s">
        <v>6</v>
      </c>
      <c r="B52" s="49">
        <v>917142</v>
      </c>
      <c r="C52" s="41">
        <v>17276.783014785848</v>
      </c>
      <c r="D52" s="135">
        <v>9.4762643080351694</v>
      </c>
      <c r="E52" s="39">
        <v>51.877881505808197</v>
      </c>
      <c r="F52" s="49">
        <v>1056028</v>
      </c>
      <c r="G52" s="41">
        <v>19134.387605304288</v>
      </c>
      <c r="H52" s="135">
        <v>9.1027075039676895</v>
      </c>
      <c r="I52" s="39">
        <v>52.056506077490297</v>
      </c>
      <c r="J52" s="138">
        <v>1973170</v>
      </c>
      <c r="K52" s="41">
        <v>18223.64086949109</v>
      </c>
      <c r="L52" s="135">
        <v>9.2763390888772896</v>
      </c>
      <c r="M52" s="135">
        <v>51.9734802373845</v>
      </c>
    </row>
    <row r="53" spans="1:13" x14ac:dyDescent="0.25">
      <c r="A53" s="31" t="s">
        <v>39</v>
      </c>
    </row>
  </sheetData>
  <mergeCells count="27">
    <mergeCell ref="H3:H4"/>
    <mergeCell ref="I3:I4"/>
    <mergeCell ref="A1:B1"/>
    <mergeCell ref="J3:K3"/>
    <mergeCell ref="L3:L4"/>
    <mergeCell ref="M3:M4"/>
    <mergeCell ref="A29:A31"/>
    <mergeCell ref="B29:E29"/>
    <mergeCell ref="F29:I29"/>
    <mergeCell ref="J29:M29"/>
    <mergeCell ref="B30:C30"/>
    <mergeCell ref="A2:A4"/>
    <mergeCell ref="B2:E2"/>
    <mergeCell ref="F2:I2"/>
    <mergeCell ref="J2:M2"/>
    <mergeCell ref="B3:C3"/>
    <mergeCell ref="D3:D4"/>
    <mergeCell ref="E3:E4"/>
    <mergeCell ref="F3:G3"/>
    <mergeCell ref="L30:L31"/>
    <mergeCell ref="M30:M31"/>
    <mergeCell ref="J30:K30"/>
    <mergeCell ref="D30:D31"/>
    <mergeCell ref="E30:E31"/>
    <mergeCell ref="F30:G30"/>
    <mergeCell ref="H30:H31"/>
    <mergeCell ref="I30:I3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E6B5-280C-430B-990F-5A71C5F72342}">
  <dimension ref="A1:N99"/>
  <sheetViews>
    <sheetView showGridLines="0" zoomScale="80" zoomScaleNormal="80" workbookViewId="0"/>
  </sheetViews>
  <sheetFormatPr defaultRowHeight="15" x14ac:dyDescent="0.25"/>
  <cols>
    <col min="1" max="1" width="58.7109375" customWidth="1"/>
    <col min="2" max="11" width="11.5703125" customWidth="1"/>
  </cols>
  <sheetData>
    <row r="1" spans="1:14" ht="15.75" thickBot="1" x14ac:dyDescent="0.3">
      <c r="A1" s="42" t="s">
        <v>1303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4" x14ac:dyDescent="0.25">
      <c r="A2" s="342" t="s">
        <v>9</v>
      </c>
      <c r="B2" s="351" t="s">
        <v>42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1:14" ht="15.75" thickBot="1" x14ac:dyDescent="0.3">
      <c r="A3" s="344"/>
      <c r="B3" s="45">
        <v>1</v>
      </c>
      <c r="C3" s="45" t="s">
        <v>43</v>
      </c>
      <c r="D3" s="45" t="s">
        <v>44</v>
      </c>
      <c r="E3" s="45" t="s">
        <v>45</v>
      </c>
      <c r="F3" s="45" t="s">
        <v>46</v>
      </c>
      <c r="G3" s="45" t="s">
        <v>47</v>
      </c>
      <c r="H3" s="45" t="s">
        <v>48</v>
      </c>
      <c r="I3" s="45" t="s">
        <v>49</v>
      </c>
      <c r="J3" s="46" t="s">
        <v>50</v>
      </c>
      <c r="K3" s="45" t="s">
        <v>6</v>
      </c>
    </row>
    <row r="4" spans="1:14" x14ac:dyDescent="0.25">
      <c r="A4" s="16" t="s">
        <v>10</v>
      </c>
      <c r="B4" s="22">
        <v>7051</v>
      </c>
      <c r="C4" s="22">
        <v>33262</v>
      </c>
      <c r="D4" s="22">
        <v>11462</v>
      </c>
      <c r="E4" s="22">
        <v>3292</v>
      </c>
      <c r="F4" s="22">
        <v>1272</v>
      </c>
      <c r="G4" s="22">
        <v>1161</v>
      </c>
      <c r="H4" s="22">
        <v>21</v>
      </c>
      <c r="I4" s="22">
        <v>4</v>
      </c>
      <c r="J4" s="59" t="s">
        <v>138</v>
      </c>
      <c r="K4" s="10">
        <f>SUM(B4:J4)</f>
        <v>57525</v>
      </c>
      <c r="L4" s="22"/>
    </row>
    <row r="5" spans="1:14" x14ac:dyDescent="0.25">
      <c r="A5" s="16" t="s">
        <v>11</v>
      </c>
      <c r="B5" s="22">
        <v>25726</v>
      </c>
      <c r="C5" s="22">
        <v>99558</v>
      </c>
      <c r="D5" s="22">
        <v>24640</v>
      </c>
      <c r="E5" s="22">
        <v>6996</v>
      </c>
      <c r="F5" s="22">
        <v>2872</v>
      </c>
      <c r="G5" s="22">
        <v>3387</v>
      </c>
      <c r="H5" s="22">
        <v>63</v>
      </c>
      <c r="I5" s="22">
        <v>5</v>
      </c>
      <c r="J5" s="59" t="s">
        <v>138</v>
      </c>
      <c r="K5" s="10">
        <f t="shared" ref="K5:K23" si="0">SUM(B5:J5)</f>
        <v>163247</v>
      </c>
    </row>
    <row r="6" spans="1:14" x14ac:dyDescent="0.25">
      <c r="A6" s="16" t="s">
        <v>12</v>
      </c>
      <c r="B6" s="22">
        <v>3073</v>
      </c>
      <c r="C6" s="22">
        <v>10234</v>
      </c>
      <c r="D6" s="22">
        <v>2755</v>
      </c>
      <c r="E6" s="22">
        <v>630</v>
      </c>
      <c r="F6" s="22">
        <v>199</v>
      </c>
      <c r="G6" s="22">
        <v>192</v>
      </c>
      <c r="H6" s="22">
        <v>3</v>
      </c>
      <c r="I6" s="22">
        <v>2</v>
      </c>
      <c r="J6" s="59" t="s">
        <v>138</v>
      </c>
      <c r="K6" s="10">
        <f t="shared" si="0"/>
        <v>17088</v>
      </c>
    </row>
    <row r="7" spans="1:14" x14ac:dyDescent="0.25">
      <c r="A7" s="16" t="s">
        <v>13</v>
      </c>
      <c r="B7" s="22">
        <v>4586</v>
      </c>
      <c r="C7" s="22">
        <v>29666</v>
      </c>
      <c r="D7" s="22">
        <v>5638</v>
      </c>
      <c r="E7" s="22">
        <v>1088</v>
      </c>
      <c r="F7" s="22">
        <v>361</v>
      </c>
      <c r="G7" s="22">
        <v>251</v>
      </c>
      <c r="H7" s="22">
        <v>8</v>
      </c>
      <c r="I7" s="22">
        <v>1</v>
      </c>
      <c r="J7" s="59" t="s">
        <v>138</v>
      </c>
      <c r="K7" s="10">
        <f t="shared" si="0"/>
        <v>41599</v>
      </c>
    </row>
    <row r="8" spans="1:14" x14ac:dyDescent="0.25">
      <c r="A8" s="16" t="s">
        <v>15</v>
      </c>
      <c r="B8" s="22">
        <v>8061</v>
      </c>
      <c r="C8" s="22">
        <v>13792</v>
      </c>
      <c r="D8" s="22">
        <v>8692</v>
      </c>
      <c r="E8" s="22">
        <v>5589</v>
      </c>
      <c r="F8" s="22">
        <v>3371</v>
      </c>
      <c r="G8" s="22">
        <v>4391</v>
      </c>
      <c r="H8" s="22">
        <v>44</v>
      </c>
      <c r="I8" s="22">
        <v>1</v>
      </c>
      <c r="J8" s="59" t="s">
        <v>138</v>
      </c>
      <c r="K8" s="10">
        <f t="shared" si="0"/>
        <v>43941</v>
      </c>
      <c r="N8" s="22"/>
    </row>
    <row r="9" spans="1:14" x14ac:dyDescent="0.25">
      <c r="A9" s="16" t="s">
        <v>16</v>
      </c>
      <c r="B9" s="22">
        <v>19176</v>
      </c>
      <c r="C9" s="22">
        <v>25033</v>
      </c>
      <c r="D9" s="22">
        <v>5407</v>
      </c>
      <c r="E9" s="22">
        <v>1478</v>
      </c>
      <c r="F9" s="22">
        <v>563</v>
      </c>
      <c r="G9" s="22">
        <v>680</v>
      </c>
      <c r="H9" s="22">
        <v>25</v>
      </c>
      <c r="I9" s="22">
        <v>2</v>
      </c>
      <c r="J9" s="59" t="s">
        <v>138</v>
      </c>
      <c r="K9" s="10">
        <f t="shared" si="0"/>
        <v>52364</v>
      </c>
    </row>
    <row r="10" spans="1:14" x14ac:dyDescent="0.25">
      <c r="A10" s="16" t="s">
        <v>17</v>
      </c>
      <c r="B10" s="22">
        <v>3982</v>
      </c>
      <c r="C10" s="22">
        <v>12201</v>
      </c>
      <c r="D10" s="22">
        <v>738</v>
      </c>
      <c r="E10" s="22">
        <v>92</v>
      </c>
      <c r="F10" s="22">
        <v>25</v>
      </c>
      <c r="G10" s="22">
        <v>16</v>
      </c>
      <c r="H10" s="243" t="s">
        <v>138</v>
      </c>
      <c r="I10" s="243" t="s">
        <v>138</v>
      </c>
      <c r="J10" s="59" t="s">
        <v>138</v>
      </c>
      <c r="K10" s="10">
        <f t="shared" si="0"/>
        <v>17054</v>
      </c>
    </row>
    <row r="11" spans="1:14" x14ac:dyDescent="0.25">
      <c r="A11" s="16" t="s">
        <v>18</v>
      </c>
      <c r="B11" s="22">
        <v>2082</v>
      </c>
      <c r="C11" s="22">
        <v>9646</v>
      </c>
      <c r="D11" s="22">
        <v>1137</v>
      </c>
      <c r="E11" s="22">
        <v>71</v>
      </c>
      <c r="F11" s="22">
        <v>16</v>
      </c>
      <c r="G11" s="22">
        <v>11</v>
      </c>
      <c r="H11" s="243" t="s">
        <v>138</v>
      </c>
      <c r="I11" s="243" t="s">
        <v>138</v>
      </c>
      <c r="J11" s="59" t="s">
        <v>138</v>
      </c>
      <c r="K11" s="10">
        <f t="shared" si="0"/>
        <v>12963</v>
      </c>
    </row>
    <row r="12" spans="1:14" x14ac:dyDescent="0.25">
      <c r="A12" s="16" t="s">
        <v>14</v>
      </c>
      <c r="B12" s="22">
        <v>54509</v>
      </c>
      <c r="C12" s="22">
        <v>124794</v>
      </c>
      <c r="D12" s="22">
        <v>37357</v>
      </c>
      <c r="E12" s="22">
        <v>10282</v>
      </c>
      <c r="F12" s="22">
        <v>3730</v>
      </c>
      <c r="G12" s="22">
        <v>3580</v>
      </c>
      <c r="H12" s="22">
        <v>61</v>
      </c>
      <c r="I12" s="22">
        <v>4</v>
      </c>
      <c r="J12" s="59" t="s">
        <v>138</v>
      </c>
      <c r="K12" s="10">
        <f t="shared" si="0"/>
        <v>234317</v>
      </c>
    </row>
    <row r="13" spans="1:14" x14ac:dyDescent="0.25">
      <c r="A13" s="16" t="s">
        <v>19</v>
      </c>
      <c r="B13" s="22">
        <v>18718</v>
      </c>
      <c r="C13" s="22">
        <v>79183</v>
      </c>
      <c r="D13" s="22">
        <v>26886</v>
      </c>
      <c r="E13" s="22">
        <v>7294</v>
      </c>
      <c r="F13" s="22">
        <v>2784</v>
      </c>
      <c r="G13" s="22">
        <v>2517</v>
      </c>
      <c r="H13" s="22">
        <v>42</v>
      </c>
      <c r="I13" s="22">
        <v>3</v>
      </c>
      <c r="J13" s="48">
        <v>2</v>
      </c>
      <c r="K13" s="10">
        <f t="shared" si="0"/>
        <v>137429</v>
      </c>
    </row>
    <row r="14" spans="1:14" x14ac:dyDescent="0.25">
      <c r="A14" s="16" t="s">
        <v>20</v>
      </c>
      <c r="B14" s="22">
        <v>25246</v>
      </c>
      <c r="C14" s="22">
        <v>123397</v>
      </c>
      <c r="D14" s="22">
        <v>21183</v>
      </c>
      <c r="E14" s="22">
        <v>5408</v>
      </c>
      <c r="F14" s="22">
        <v>2068</v>
      </c>
      <c r="G14" s="22">
        <v>2172</v>
      </c>
      <c r="H14" s="22">
        <v>75</v>
      </c>
      <c r="I14" s="22">
        <v>17</v>
      </c>
      <c r="J14" s="48">
        <v>2</v>
      </c>
      <c r="K14" s="10">
        <f t="shared" si="0"/>
        <v>179568</v>
      </c>
    </row>
    <row r="15" spans="1:14" x14ac:dyDescent="0.25">
      <c r="A15" s="16" t="s">
        <v>21</v>
      </c>
      <c r="B15" s="22">
        <v>2216</v>
      </c>
      <c r="C15" s="22">
        <v>11502</v>
      </c>
      <c r="D15" s="22">
        <v>4531</v>
      </c>
      <c r="E15" s="22">
        <v>1319</v>
      </c>
      <c r="F15" s="22">
        <v>393</v>
      </c>
      <c r="G15" s="22">
        <v>391</v>
      </c>
      <c r="H15" s="22">
        <v>13</v>
      </c>
      <c r="I15" s="22">
        <v>2</v>
      </c>
      <c r="J15" s="59" t="s">
        <v>138</v>
      </c>
      <c r="K15" s="10">
        <f t="shared" si="0"/>
        <v>20367</v>
      </c>
    </row>
    <row r="16" spans="1:14" x14ac:dyDescent="0.25">
      <c r="A16" s="16" t="s">
        <v>22</v>
      </c>
      <c r="B16" s="22">
        <v>16883</v>
      </c>
      <c r="C16" s="22">
        <v>79410</v>
      </c>
      <c r="D16" s="22">
        <v>33235</v>
      </c>
      <c r="E16" s="22">
        <v>2865</v>
      </c>
      <c r="F16" s="22">
        <v>859</v>
      </c>
      <c r="G16" s="22">
        <v>1021</v>
      </c>
      <c r="H16" s="22">
        <v>25</v>
      </c>
      <c r="I16" s="22">
        <v>2</v>
      </c>
      <c r="J16" s="59" t="s">
        <v>138</v>
      </c>
      <c r="K16" s="10">
        <f t="shared" si="0"/>
        <v>134300</v>
      </c>
    </row>
    <row r="17" spans="1:13" x14ac:dyDescent="0.25">
      <c r="A17" s="16" t="s">
        <v>23</v>
      </c>
      <c r="B17" s="22">
        <v>44877</v>
      </c>
      <c r="C17" s="22">
        <v>90471</v>
      </c>
      <c r="D17" s="22">
        <v>16579</v>
      </c>
      <c r="E17" s="22">
        <v>3501</v>
      </c>
      <c r="F17" s="22">
        <v>1197</v>
      </c>
      <c r="G17" s="22">
        <v>1025</v>
      </c>
      <c r="H17" s="22">
        <v>12</v>
      </c>
      <c r="I17" s="243" t="s">
        <v>138</v>
      </c>
      <c r="J17" s="59" t="s">
        <v>138</v>
      </c>
      <c r="K17" s="10">
        <f t="shared" si="0"/>
        <v>157662</v>
      </c>
    </row>
    <row r="18" spans="1:13" x14ac:dyDescent="0.25">
      <c r="A18" s="16" t="s">
        <v>25</v>
      </c>
      <c r="B18" s="22">
        <v>21142</v>
      </c>
      <c r="C18" s="22">
        <v>104269</v>
      </c>
      <c r="D18" s="22">
        <v>4206</v>
      </c>
      <c r="E18" s="22">
        <v>620</v>
      </c>
      <c r="F18" s="22">
        <v>230</v>
      </c>
      <c r="G18" s="22">
        <v>222</v>
      </c>
      <c r="H18" s="22">
        <v>2</v>
      </c>
      <c r="I18" s="243" t="s">
        <v>138</v>
      </c>
      <c r="J18" s="59" t="s">
        <v>138</v>
      </c>
      <c r="K18" s="10">
        <f t="shared" si="0"/>
        <v>130691</v>
      </c>
    </row>
    <row r="19" spans="1:13" x14ac:dyDescent="0.25">
      <c r="A19" s="16" t="s">
        <v>26</v>
      </c>
      <c r="B19" s="22">
        <v>506</v>
      </c>
      <c r="C19" s="22">
        <v>1808</v>
      </c>
      <c r="D19" s="22">
        <v>682</v>
      </c>
      <c r="E19" s="22">
        <v>333</v>
      </c>
      <c r="F19" s="22">
        <v>157</v>
      </c>
      <c r="G19" s="22">
        <v>226</v>
      </c>
      <c r="H19" s="22">
        <v>18</v>
      </c>
      <c r="I19" s="22">
        <v>2</v>
      </c>
      <c r="J19" s="59" t="s">
        <v>138</v>
      </c>
      <c r="K19" s="10">
        <f t="shared" si="0"/>
        <v>3732</v>
      </c>
    </row>
    <row r="20" spans="1:13" x14ac:dyDescent="0.25">
      <c r="A20" s="16" t="s">
        <v>27</v>
      </c>
      <c r="B20" s="22">
        <v>2294</v>
      </c>
      <c r="C20" s="22">
        <v>6582</v>
      </c>
      <c r="D20" s="22">
        <v>1119</v>
      </c>
      <c r="E20" s="22">
        <v>210</v>
      </c>
      <c r="F20" s="22">
        <v>90</v>
      </c>
      <c r="G20" s="22">
        <v>131</v>
      </c>
      <c r="H20" s="22">
        <v>9</v>
      </c>
      <c r="I20" s="22">
        <v>4</v>
      </c>
      <c r="J20" s="59" t="s">
        <v>138</v>
      </c>
      <c r="K20" s="10">
        <f t="shared" si="0"/>
        <v>10439</v>
      </c>
    </row>
    <row r="21" spans="1:13" x14ac:dyDescent="0.25">
      <c r="A21" s="16" t="s">
        <v>28</v>
      </c>
      <c r="B21" s="22">
        <v>16933</v>
      </c>
      <c r="C21" s="22">
        <v>27386</v>
      </c>
      <c r="D21" s="22">
        <v>2580</v>
      </c>
      <c r="E21" s="22">
        <v>602</v>
      </c>
      <c r="F21" s="22">
        <v>201</v>
      </c>
      <c r="G21" s="22">
        <v>171</v>
      </c>
      <c r="H21" s="22">
        <v>3</v>
      </c>
      <c r="I21" s="22">
        <v>1</v>
      </c>
      <c r="J21" s="59" t="s">
        <v>138</v>
      </c>
      <c r="K21" s="10">
        <f t="shared" si="0"/>
        <v>47877</v>
      </c>
    </row>
    <row r="22" spans="1:13" x14ac:dyDescent="0.25">
      <c r="A22" s="16" t="s">
        <v>24</v>
      </c>
      <c r="B22" s="22">
        <v>41399</v>
      </c>
      <c r="C22" s="22">
        <v>87137</v>
      </c>
      <c r="D22" s="22">
        <v>23253</v>
      </c>
      <c r="E22" s="22">
        <v>6409</v>
      </c>
      <c r="F22" s="22">
        <v>2258</v>
      </c>
      <c r="G22" s="22">
        <v>2590</v>
      </c>
      <c r="H22" s="22">
        <v>87</v>
      </c>
      <c r="I22" s="22">
        <v>5</v>
      </c>
      <c r="J22" s="59" t="s">
        <v>138</v>
      </c>
      <c r="K22" s="10">
        <f t="shared" si="0"/>
        <v>163138</v>
      </c>
    </row>
    <row r="23" spans="1:13" x14ac:dyDescent="0.25">
      <c r="A23" s="16" t="s">
        <v>29</v>
      </c>
      <c r="B23" s="22">
        <v>16781</v>
      </c>
      <c r="C23" s="22">
        <v>117897</v>
      </c>
      <c r="D23" s="22">
        <v>23874</v>
      </c>
      <c r="E23" s="22">
        <v>9469</v>
      </c>
      <c r="F23" s="22">
        <v>2155</v>
      </c>
      <c r="G23" s="22">
        <v>1552</v>
      </c>
      <c r="H23" s="22">
        <v>110</v>
      </c>
      <c r="I23" s="22">
        <v>3</v>
      </c>
      <c r="J23" s="59" t="s">
        <v>138</v>
      </c>
      <c r="K23" s="10">
        <f t="shared" si="0"/>
        <v>171841</v>
      </c>
    </row>
    <row r="24" spans="1:13" ht="15.75" thickBot="1" x14ac:dyDescent="0.3">
      <c r="A24" s="17" t="s">
        <v>6</v>
      </c>
      <c r="B24" s="49">
        <v>335411</v>
      </c>
      <c r="C24" s="49">
        <v>1088368</v>
      </c>
      <c r="D24" s="49">
        <v>256783</v>
      </c>
      <c r="E24" s="49">
        <v>67906</v>
      </c>
      <c r="F24" s="49">
        <v>24951</v>
      </c>
      <c r="G24" s="49">
        <v>25855</v>
      </c>
      <c r="H24" s="49">
        <v>622</v>
      </c>
      <c r="I24" s="49">
        <v>58</v>
      </c>
      <c r="J24" s="50">
        <v>4</v>
      </c>
      <c r="K24" s="138">
        <v>1801891</v>
      </c>
      <c r="M24" s="22"/>
    </row>
    <row r="25" spans="1:13" x14ac:dyDescent="0.25">
      <c r="A25" s="342" t="s">
        <v>9</v>
      </c>
      <c r="B25" s="351" t="s">
        <v>51</v>
      </c>
      <c r="C25" s="351"/>
      <c r="D25" s="351"/>
      <c r="E25" s="351"/>
      <c r="F25" s="351"/>
      <c r="G25" s="351"/>
      <c r="H25" s="351"/>
      <c r="I25" s="351"/>
      <c r="J25" s="351"/>
      <c r="K25" s="351"/>
    </row>
    <row r="26" spans="1:13" ht="18" thickBot="1" x14ac:dyDescent="0.3">
      <c r="A26" s="344"/>
      <c r="B26" s="45">
        <v>1</v>
      </c>
      <c r="C26" s="45" t="s">
        <v>43</v>
      </c>
      <c r="D26" s="45" t="s">
        <v>44</v>
      </c>
      <c r="E26" s="45" t="s">
        <v>45</v>
      </c>
      <c r="F26" s="45" t="s">
        <v>46</v>
      </c>
      <c r="G26" s="45" t="s">
        <v>47</v>
      </c>
      <c r="H26" s="45" t="s">
        <v>48</v>
      </c>
      <c r="I26" s="45" t="s">
        <v>49</v>
      </c>
      <c r="J26" s="46" t="s">
        <v>50</v>
      </c>
      <c r="K26" s="87" t="s">
        <v>53</v>
      </c>
    </row>
    <row r="27" spans="1:13" x14ac:dyDescent="0.25">
      <c r="A27" s="16" t="s">
        <v>10</v>
      </c>
      <c r="B27" s="52">
        <f>B4/$K$4</f>
        <v>0.12257279443720122</v>
      </c>
      <c r="C27" s="52">
        <f t="shared" ref="C27:I27" si="1">C4/$K$4</f>
        <v>0.57821816601477616</v>
      </c>
      <c r="D27" s="52">
        <f t="shared" si="1"/>
        <v>0.19925249891351587</v>
      </c>
      <c r="E27" s="52">
        <f t="shared" si="1"/>
        <v>5.7227292481529766E-2</v>
      </c>
      <c r="F27" s="52">
        <f t="shared" si="1"/>
        <v>2.2112125162972621E-2</v>
      </c>
      <c r="G27" s="52">
        <f t="shared" si="1"/>
        <v>2.0182529335071708E-2</v>
      </c>
      <c r="H27" s="52">
        <f t="shared" si="1"/>
        <v>3.6505867014341588E-4</v>
      </c>
      <c r="I27" s="52">
        <f t="shared" si="1"/>
        <v>6.9534984789222082E-5</v>
      </c>
      <c r="J27" s="59" t="s">
        <v>138</v>
      </c>
      <c r="K27" s="52">
        <f>K4/$K$24</f>
        <v>3.1924794563045159E-2</v>
      </c>
      <c r="L27" s="298"/>
    </row>
    <row r="28" spans="1:13" x14ac:dyDescent="0.25">
      <c r="A28" s="16" t="s">
        <v>11</v>
      </c>
      <c r="B28" s="52">
        <f>B5/$K$5</f>
        <v>0.1575894197136854</v>
      </c>
      <c r="C28" s="52">
        <f t="shared" ref="C28:I28" si="2">C5/$K$5</f>
        <v>0.60986113067927739</v>
      </c>
      <c r="D28" s="52">
        <f t="shared" si="2"/>
        <v>0.15093692380258136</v>
      </c>
      <c r="E28" s="52">
        <f t="shared" si="2"/>
        <v>4.2855305151090067E-2</v>
      </c>
      <c r="F28" s="52">
        <f t="shared" si="2"/>
        <v>1.7592972612054128E-2</v>
      </c>
      <c r="G28" s="52">
        <f t="shared" si="2"/>
        <v>2.0747701336012302E-2</v>
      </c>
      <c r="H28" s="52">
        <f t="shared" si="2"/>
        <v>3.8591827108614552E-4</v>
      </c>
      <c r="I28" s="52">
        <f t="shared" si="2"/>
        <v>3.0628434213186151E-5</v>
      </c>
      <c r="J28" s="59" t="s">
        <v>138</v>
      </c>
      <c r="K28" s="52">
        <f t="shared" ref="K28:K47" si="3">K5/$K$24</f>
        <v>9.0597599965813694E-2</v>
      </c>
    </row>
    <row r="29" spans="1:13" x14ac:dyDescent="0.25">
      <c r="A29" s="16" t="s">
        <v>12</v>
      </c>
      <c r="B29" s="52">
        <f>B6/$K$6</f>
        <v>0.17983380149812733</v>
      </c>
      <c r="C29" s="52">
        <f t="shared" ref="C29:I30" si="4">C6/$K$6</f>
        <v>0.59889981273408244</v>
      </c>
      <c r="D29" s="52">
        <f t="shared" si="4"/>
        <v>0.16122425093632958</v>
      </c>
      <c r="E29" s="52">
        <f t="shared" si="4"/>
        <v>3.6867977528089887E-2</v>
      </c>
      <c r="F29" s="52">
        <f t="shared" si="4"/>
        <v>1.164559925093633E-2</v>
      </c>
      <c r="G29" s="52">
        <f t="shared" si="4"/>
        <v>1.1235955056179775E-2</v>
      </c>
      <c r="H29" s="52">
        <f t="shared" si="4"/>
        <v>1.7556179775280898E-4</v>
      </c>
      <c r="I29" s="52">
        <f t="shared" si="4"/>
        <v>1.1704119850187266E-4</v>
      </c>
      <c r="J29" s="59" t="s">
        <v>138</v>
      </c>
      <c r="K29" s="52">
        <f t="shared" si="3"/>
        <v>9.4833705257421231E-3</v>
      </c>
    </row>
    <row r="30" spans="1:13" x14ac:dyDescent="0.25">
      <c r="A30" s="16" t="s">
        <v>13</v>
      </c>
      <c r="B30" s="52">
        <f>B7/$K$7</f>
        <v>0.11024303468833385</v>
      </c>
      <c r="C30" s="52">
        <f t="shared" ref="C30:H30" si="5">C7/$K$7</f>
        <v>0.71314214283997213</v>
      </c>
      <c r="D30" s="52">
        <f t="shared" si="5"/>
        <v>0.13553210413711869</v>
      </c>
      <c r="E30" s="52">
        <f t="shared" si="5"/>
        <v>2.6154474867184307E-2</v>
      </c>
      <c r="F30" s="52">
        <f t="shared" si="5"/>
        <v>8.6780932233947936E-3</v>
      </c>
      <c r="G30" s="52">
        <f t="shared" si="5"/>
        <v>6.0337988893963794E-3</v>
      </c>
      <c r="H30" s="52">
        <f t="shared" si="5"/>
        <v>1.9231231519988462E-4</v>
      </c>
      <c r="I30" s="52">
        <f t="shared" si="4"/>
        <v>5.852059925093633E-5</v>
      </c>
      <c r="J30" s="59" t="s">
        <v>138</v>
      </c>
      <c r="K30" s="52">
        <f t="shared" si="3"/>
        <v>2.3086302112613914E-2</v>
      </c>
    </row>
    <row r="31" spans="1:13" x14ac:dyDescent="0.25">
      <c r="A31" s="16" t="s">
        <v>15</v>
      </c>
      <c r="B31" s="52">
        <f t="shared" ref="B31:I31" si="6">B8/$K$8</f>
        <v>0.1834505359459275</v>
      </c>
      <c r="C31" s="52">
        <f t="shared" si="6"/>
        <v>0.31387542386381739</v>
      </c>
      <c r="D31" s="52">
        <f t="shared" si="6"/>
        <v>0.19781070071231879</v>
      </c>
      <c r="E31" s="52">
        <f t="shared" si="6"/>
        <v>0.12719328190073054</v>
      </c>
      <c r="F31" s="52">
        <f t="shared" si="6"/>
        <v>7.6716506224255257E-2</v>
      </c>
      <c r="G31" s="52">
        <f t="shared" si="6"/>
        <v>9.9929450854554971E-2</v>
      </c>
      <c r="H31" s="52">
        <f t="shared" si="6"/>
        <v>1.0013427095423408E-3</v>
      </c>
      <c r="I31" s="52">
        <f t="shared" si="6"/>
        <v>2.2757788853235019E-5</v>
      </c>
      <c r="J31" s="59" t="s">
        <v>138</v>
      </c>
      <c r="K31" s="52">
        <f t="shared" si="3"/>
        <v>2.4386047768705212E-2</v>
      </c>
    </row>
    <row r="32" spans="1:13" x14ac:dyDescent="0.25">
      <c r="A32" s="16" t="s">
        <v>16</v>
      </c>
      <c r="B32" s="52">
        <f t="shared" ref="B32:I32" si="7">B9/$K$9</f>
        <v>0.36620579023756777</v>
      </c>
      <c r="C32" s="52">
        <f t="shared" si="7"/>
        <v>0.47805744404552747</v>
      </c>
      <c r="D32" s="52">
        <f t="shared" si="7"/>
        <v>0.10325796348636468</v>
      </c>
      <c r="E32" s="52">
        <f t="shared" si="7"/>
        <v>2.8225498434038654E-2</v>
      </c>
      <c r="F32" s="52">
        <f t="shared" si="7"/>
        <v>1.0751661446795508E-2</v>
      </c>
      <c r="G32" s="52">
        <f t="shared" si="7"/>
        <v>1.2986020930410205E-2</v>
      </c>
      <c r="H32" s="52">
        <f t="shared" si="7"/>
        <v>4.774272400886105E-4</v>
      </c>
      <c r="I32" s="52">
        <f t="shared" si="7"/>
        <v>3.8194179207088839E-5</v>
      </c>
      <c r="J32" s="59" t="s">
        <v>138</v>
      </c>
      <c r="K32" s="52">
        <f t="shared" si="3"/>
        <v>2.9060581355919976E-2</v>
      </c>
    </row>
    <row r="33" spans="1:12" x14ac:dyDescent="0.25">
      <c r="A33" s="16" t="s">
        <v>17</v>
      </c>
      <c r="B33" s="52">
        <f t="shared" ref="B33:G33" si="8">B10/$K$10</f>
        <v>0.23349360853758649</v>
      </c>
      <c r="C33" s="52">
        <f t="shared" si="8"/>
        <v>0.71543332942418203</v>
      </c>
      <c r="D33" s="52">
        <f t="shared" si="8"/>
        <v>4.3274305148352295E-2</v>
      </c>
      <c r="E33" s="52">
        <f t="shared" si="8"/>
        <v>5.3946288260818577E-3</v>
      </c>
      <c r="F33" s="52">
        <f t="shared" si="8"/>
        <v>1.465931746217896E-3</v>
      </c>
      <c r="G33" s="52">
        <f t="shared" si="8"/>
        <v>9.3819631757945349E-4</v>
      </c>
      <c r="H33" s="101" t="s">
        <v>138</v>
      </c>
      <c r="I33" s="101" t="s">
        <v>138</v>
      </c>
      <c r="J33" s="59" t="s">
        <v>138</v>
      </c>
      <c r="K33" s="52">
        <f t="shared" si="3"/>
        <v>9.4645014598552304E-3</v>
      </c>
    </row>
    <row r="34" spans="1:12" x14ac:dyDescent="0.25">
      <c r="A34" s="16" t="s">
        <v>18</v>
      </c>
      <c r="B34" s="52">
        <f t="shared" ref="B34:G34" si="9">B11/$K$11</f>
        <v>0.16061096968294375</v>
      </c>
      <c r="C34" s="52">
        <f t="shared" si="9"/>
        <v>0.74411787394893159</v>
      </c>
      <c r="D34" s="52">
        <f t="shared" si="9"/>
        <v>8.7711177968062951E-2</v>
      </c>
      <c r="E34" s="52">
        <f t="shared" si="9"/>
        <v>5.4771272082079769E-3</v>
      </c>
      <c r="F34" s="52">
        <f t="shared" si="9"/>
        <v>1.2342821877651777E-3</v>
      </c>
      <c r="G34" s="52">
        <f t="shared" si="9"/>
        <v>8.4856900408855976E-4</v>
      </c>
      <c r="H34" s="101" t="s">
        <v>138</v>
      </c>
      <c r="I34" s="101" t="s">
        <v>138</v>
      </c>
      <c r="J34" s="59" t="s">
        <v>138</v>
      </c>
      <c r="K34" s="52">
        <f t="shared" si="3"/>
        <v>7.1941088556411016E-3</v>
      </c>
    </row>
    <row r="35" spans="1:12" x14ac:dyDescent="0.25">
      <c r="A35" s="16" t="s">
        <v>14</v>
      </c>
      <c r="B35" s="52">
        <f>B12/$K$12</f>
        <v>0.23262930133110274</v>
      </c>
      <c r="C35" s="52">
        <f t="shared" ref="C35:I35" si="10">C12/$K$12</f>
        <v>0.53258619733096613</v>
      </c>
      <c r="D35" s="52">
        <f t="shared" si="10"/>
        <v>0.15942932010908301</v>
      </c>
      <c r="E35" s="52">
        <f t="shared" si="10"/>
        <v>4.3880725683582499E-2</v>
      </c>
      <c r="F35" s="52">
        <f t="shared" si="10"/>
        <v>1.5918605991029247E-2</v>
      </c>
      <c r="G35" s="52">
        <f t="shared" si="10"/>
        <v>1.5278447573159437E-2</v>
      </c>
      <c r="H35" s="52">
        <f t="shared" si="10"/>
        <v>2.6033108993372229E-4</v>
      </c>
      <c r="I35" s="52">
        <f t="shared" si="10"/>
        <v>1.7070891143194902E-5</v>
      </c>
      <c r="J35" s="59" t="s">
        <v>138</v>
      </c>
      <c r="K35" s="52">
        <f t="shared" si="3"/>
        <v>0.13003949739468149</v>
      </c>
    </row>
    <row r="36" spans="1:12" x14ac:dyDescent="0.25">
      <c r="A36" s="16" t="s">
        <v>19</v>
      </c>
      <c r="B36" s="52">
        <f t="shared" ref="B36:J36" si="11">B13/$K$13</f>
        <v>0.13620123845767632</v>
      </c>
      <c r="C36" s="52">
        <f t="shared" si="11"/>
        <v>0.57617387887563765</v>
      </c>
      <c r="D36" s="52">
        <f t="shared" si="11"/>
        <v>0.19563556454605652</v>
      </c>
      <c r="E36" s="52">
        <f t="shared" si="11"/>
        <v>5.307467856129347E-2</v>
      </c>
      <c r="F36" s="52">
        <f t="shared" si="11"/>
        <v>2.0257733083992462E-2</v>
      </c>
      <c r="G36" s="52">
        <f t="shared" si="11"/>
        <v>1.8314911699859562E-2</v>
      </c>
      <c r="H36" s="52">
        <f t="shared" si="11"/>
        <v>3.0561235256023109E-4</v>
      </c>
      <c r="I36" s="52">
        <f t="shared" si="11"/>
        <v>2.1829453754302223E-5</v>
      </c>
      <c r="J36" s="53">
        <f t="shared" si="11"/>
        <v>1.4552969169534815E-5</v>
      </c>
      <c r="K36" s="52">
        <f t="shared" si="3"/>
        <v>7.6269319287348675E-2</v>
      </c>
    </row>
    <row r="37" spans="1:12" x14ac:dyDescent="0.25">
      <c r="A37" s="16" t="s">
        <v>20</v>
      </c>
      <c r="B37" s="52">
        <f t="shared" ref="B37:J37" si="12">B14/$K$14</f>
        <v>0.14059297870444623</v>
      </c>
      <c r="C37" s="52">
        <f t="shared" si="12"/>
        <v>0.68718814042591103</v>
      </c>
      <c r="D37" s="52">
        <f t="shared" si="12"/>
        <v>0.11796645282010158</v>
      </c>
      <c r="E37" s="52">
        <f t="shared" si="12"/>
        <v>3.011672458344471E-2</v>
      </c>
      <c r="F37" s="52">
        <f t="shared" si="12"/>
        <v>1.1516528557426712E-2</v>
      </c>
      <c r="G37" s="52">
        <f t="shared" si="12"/>
        <v>1.2095696337877573E-2</v>
      </c>
      <c r="H37" s="52">
        <f t="shared" si="12"/>
        <v>4.1766907244052392E-4</v>
      </c>
      <c r="I37" s="52">
        <f t="shared" si="12"/>
        <v>9.4671656419852084E-5</v>
      </c>
      <c r="J37" s="53">
        <f t="shared" si="12"/>
        <v>1.1137841931747305E-5</v>
      </c>
      <c r="K37" s="52">
        <f t="shared" si="3"/>
        <v>9.9655306564048543E-2</v>
      </c>
    </row>
    <row r="38" spans="1:12" x14ac:dyDescent="0.25">
      <c r="A38" s="16" t="s">
        <v>21</v>
      </c>
      <c r="B38" s="52">
        <f t="shared" ref="B38:I38" si="13">B15/$K$15</f>
        <v>0.10880345657190553</v>
      </c>
      <c r="C38" s="52">
        <f t="shared" si="13"/>
        <v>0.56473707467962886</v>
      </c>
      <c r="D38" s="52">
        <f t="shared" si="13"/>
        <v>0.22246771738596749</v>
      </c>
      <c r="E38" s="52">
        <f t="shared" si="13"/>
        <v>6.4761624196003342E-2</v>
      </c>
      <c r="F38" s="52">
        <f t="shared" si="13"/>
        <v>1.9295919870378552E-2</v>
      </c>
      <c r="G38" s="52">
        <f t="shared" si="13"/>
        <v>1.9197721804880444E-2</v>
      </c>
      <c r="H38" s="52">
        <f t="shared" si="13"/>
        <v>6.3828742573771296E-4</v>
      </c>
      <c r="I38" s="52">
        <f t="shared" si="13"/>
        <v>9.8198065498109687E-5</v>
      </c>
      <c r="J38" s="59" t="s">
        <v>138</v>
      </c>
      <c r="K38" s="52">
        <f t="shared" si="3"/>
        <v>1.1303125438775154E-2</v>
      </c>
    </row>
    <row r="39" spans="1:12" x14ac:dyDescent="0.25">
      <c r="A39" s="16" t="s">
        <v>22</v>
      </c>
      <c r="B39" s="52">
        <f t="shared" ref="B39:I39" si="14">B16/$K$16</f>
        <v>0.12571109456440804</v>
      </c>
      <c r="C39" s="52">
        <f t="shared" si="14"/>
        <v>0.59128816083395386</v>
      </c>
      <c r="D39" s="52">
        <f t="shared" si="14"/>
        <v>0.24746835443037973</v>
      </c>
      <c r="E39" s="52">
        <f t="shared" si="14"/>
        <v>2.133283693224125E-2</v>
      </c>
      <c r="F39" s="52">
        <f t="shared" si="14"/>
        <v>6.3961280714817572E-3</v>
      </c>
      <c r="G39" s="52">
        <f t="shared" si="14"/>
        <v>7.6023827252419953E-3</v>
      </c>
      <c r="H39" s="52">
        <f t="shared" si="14"/>
        <v>1.8615040953090097E-4</v>
      </c>
      <c r="I39" s="52">
        <f t="shared" si="14"/>
        <v>1.4892032762472078E-5</v>
      </c>
      <c r="J39" s="59" t="s">
        <v>138</v>
      </c>
      <c r="K39" s="52">
        <f t="shared" si="3"/>
        <v>7.4532810253228415E-2</v>
      </c>
    </row>
    <row r="40" spans="1:12" x14ac:dyDescent="0.25">
      <c r="A40" s="16" t="s">
        <v>23</v>
      </c>
      <c r="B40" s="52">
        <f t="shared" ref="B40:H40" si="15">B17/$K$17</f>
        <v>0.28464056018571376</v>
      </c>
      <c r="C40" s="52">
        <f t="shared" si="15"/>
        <v>0.57382882368611332</v>
      </c>
      <c r="D40" s="52">
        <f t="shared" si="15"/>
        <v>0.10515533229313341</v>
      </c>
      <c r="E40" s="52">
        <f t="shared" si="15"/>
        <v>2.2205731247859344E-2</v>
      </c>
      <c r="F40" s="52">
        <f t="shared" si="15"/>
        <v>7.5921908893709323E-3</v>
      </c>
      <c r="G40" s="52">
        <f t="shared" si="15"/>
        <v>6.5012495084421102E-3</v>
      </c>
      <c r="H40" s="52">
        <f t="shared" si="15"/>
        <v>7.6112189367127142E-5</v>
      </c>
      <c r="I40" s="101" t="s">
        <v>138</v>
      </c>
      <c r="J40" s="59" t="s">
        <v>138</v>
      </c>
      <c r="K40" s="52">
        <f t="shared" si="3"/>
        <v>8.7498078407628424E-2</v>
      </c>
    </row>
    <row r="41" spans="1:12" x14ac:dyDescent="0.25">
      <c r="A41" s="16" t="s">
        <v>25</v>
      </c>
      <c r="B41" s="52">
        <f t="shared" ref="B41:H41" si="16">B18/$K$18</f>
        <v>0.16177089470583284</v>
      </c>
      <c r="C41" s="52">
        <f t="shared" si="16"/>
        <v>0.79782846561737231</v>
      </c>
      <c r="D41" s="52">
        <f t="shared" si="16"/>
        <v>3.218278228799229E-2</v>
      </c>
      <c r="E41" s="52">
        <f t="shared" si="16"/>
        <v>4.7440145075024294E-3</v>
      </c>
      <c r="F41" s="52">
        <f t="shared" si="16"/>
        <v>1.7598763495573527E-3</v>
      </c>
      <c r="G41" s="52">
        <f t="shared" si="16"/>
        <v>1.6986632591379667E-3</v>
      </c>
      <c r="H41" s="52">
        <f t="shared" si="16"/>
        <v>1.5303272604846546E-5</v>
      </c>
      <c r="I41" s="101" t="s">
        <v>138</v>
      </c>
      <c r="J41" s="59" t="s">
        <v>138</v>
      </c>
      <c r="K41" s="52">
        <f t="shared" si="3"/>
        <v>7.2529914406587306E-2</v>
      </c>
    </row>
    <row r="42" spans="1:12" x14ac:dyDescent="0.25">
      <c r="A42" s="16" t="s">
        <v>26</v>
      </c>
      <c r="B42" s="52">
        <f t="shared" ref="B42:I42" si="17">B19/$K$19</f>
        <v>0.13558413719185422</v>
      </c>
      <c r="C42" s="52">
        <f t="shared" si="17"/>
        <v>0.48445873526259381</v>
      </c>
      <c r="D42" s="52">
        <f t="shared" si="17"/>
        <v>0.18274383708467309</v>
      </c>
      <c r="E42" s="52">
        <f t="shared" si="17"/>
        <v>8.9228295819935688E-2</v>
      </c>
      <c r="F42" s="52">
        <f t="shared" si="17"/>
        <v>4.2068595927116828E-2</v>
      </c>
      <c r="G42" s="52">
        <f t="shared" si="17"/>
        <v>6.0557341907824226E-2</v>
      </c>
      <c r="H42" s="52">
        <f t="shared" si="17"/>
        <v>4.8231511254019296E-3</v>
      </c>
      <c r="I42" s="52">
        <f t="shared" si="17"/>
        <v>5.3590568060021436E-4</v>
      </c>
      <c r="J42" s="59" t="s">
        <v>138</v>
      </c>
      <c r="K42" s="52">
        <f t="shared" si="3"/>
        <v>2.0711574673495789E-3</v>
      </c>
    </row>
    <row r="43" spans="1:12" x14ac:dyDescent="0.25">
      <c r="A43" s="16" t="s">
        <v>27</v>
      </c>
      <c r="B43" s="52">
        <f t="shared" ref="B43:I43" si="18">B20/$K$20</f>
        <v>0.2197528498898362</v>
      </c>
      <c r="C43" s="52">
        <f t="shared" si="18"/>
        <v>0.63052016476674011</v>
      </c>
      <c r="D43" s="52">
        <f t="shared" si="18"/>
        <v>0.10719417568732638</v>
      </c>
      <c r="E43" s="52">
        <f t="shared" si="18"/>
        <v>2.0116869431937925E-2</v>
      </c>
      <c r="F43" s="52">
        <f t="shared" si="18"/>
        <v>8.6215154708305392E-3</v>
      </c>
      <c r="G43" s="52">
        <f t="shared" si="18"/>
        <v>1.2549094740875563E-2</v>
      </c>
      <c r="H43" s="52">
        <f t="shared" si="18"/>
        <v>8.621515470830539E-4</v>
      </c>
      <c r="I43" s="52">
        <f t="shared" si="18"/>
        <v>3.8317846537024621E-4</v>
      </c>
      <c r="J43" s="59" t="s">
        <v>138</v>
      </c>
      <c r="K43" s="52">
        <f t="shared" si="3"/>
        <v>5.793358199802319E-3</v>
      </c>
    </row>
    <row r="44" spans="1:12" x14ac:dyDescent="0.25">
      <c r="A44" s="16" t="s">
        <v>28</v>
      </c>
      <c r="B44" s="52">
        <f t="shared" ref="B44:I44" si="19">B21/$K$21</f>
        <v>0.35367713098147335</v>
      </c>
      <c r="C44" s="52">
        <f t="shared" si="19"/>
        <v>0.57200743572070101</v>
      </c>
      <c r="D44" s="52">
        <f t="shared" si="19"/>
        <v>5.388808822607933E-2</v>
      </c>
      <c r="E44" s="52">
        <f t="shared" si="19"/>
        <v>1.2573887252751843E-2</v>
      </c>
      <c r="F44" s="52">
        <f t="shared" si="19"/>
        <v>4.1982580362178081E-3</v>
      </c>
      <c r="G44" s="52">
        <f t="shared" si="19"/>
        <v>3.5716523591703742E-3</v>
      </c>
      <c r="H44" s="52">
        <f t="shared" si="19"/>
        <v>6.2660567704743404E-5</v>
      </c>
      <c r="I44" s="52">
        <f t="shared" si="19"/>
        <v>2.0886855901581136E-5</v>
      </c>
      <c r="J44" s="59" t="s">
        <v>138</v>
      </c>
      <c r="K44" s="52">
        <f t="shared" si="3"/>
        <v>2.6570419631376147E-2</v>
      </c>
    </row>
    <row r="45" spans="1:12" x14ac:dyDescent="0.25">
      <c r="A45" s="16" t="s">
        <v>24</v>
      </c>
      <c r="B45" s="52">
        <f>B22/$K$22</f>
        <v>0.25376674962301854</v>
      </c>
      <c r="C45" s="52">
        <f t="shared" ref="C45:I45" si="20">C22/$K$22</f>
        <v>0.5341306133457564</v>
      </c>
      <c r="D45" s="52">
        <f t="shared" si="20"/>
        <v>0.14253576726452452</v>
      </c>
      <c r="E45" s="52">
        <f t="shared" si="20"/>
        <v>3.9285758069854966E-2</v>
      </c>
      <c r="F45" s="52">
        <f t="shared" si="20"/>
        <v>1.3841042552930647E-2</v>
      </c>
      <c r="G45" s="52">
        <f t="shared" si="20"/>
        <v>1.5876129411908937E-2</v>
      </c>
      <c r="H45" s="52">
        <f t="shared" si="20"/>
        <v>5.3329083352744299E-4</v>
      </c>
      <c r="I45" s="52">
        <f t="shared" si="20"/>
        <v>3.0648898478588677E-5</v>
      </c>
      <c r="J45" s="59" t="s">
        <v>138</v>
      </c>
      <c r="K45" s="52">
        <f t="shared" si="3"/>
        <v>9.0537107960470417E-2</v>
      </c>
    </row>
    <row r="46" spans="1:12" x14ac:dyDescent="0.25">
      <c r="A46" s="16" t="s">
        <v>29</v>
      </c>
      <c r="B46" s="52">
        <f t="shared" ref="B46:I46" si="21">B23/$K$23</f>
        <v>9.7654226872515876E-2</v>
      </c>
      <c r="C46" s="52">
        <f t="shared" si="21"/>
        <v>0.68608190129247382</v>
      </c>
      <c r="D46" s="52">
        <f t="shared" si="21"/>
        <v>0.13893075575677516</v>
      </c>
      <c r="E46" s="52">
        <f t="shared" si="21"/>
        <v>5.5103264063872996E-2</v>
      </c>
      <c r="F46" s="52">
        <f t="shared" si="21"/>
        <v>1.254066258925402E-2</v>
      </c>
      <c r="G46" s="52">
        <f t="shared" si="21"/>
        <v>9.0316047974581155E-3</v>
      </c>
      <c r="H46" s="52">
        <f t="shared" si="21"/>
        <v>6.4012662868582007E-4</v>
      </c>
      <c r="I46" s="52">
        <f t="shared" si="21"/>
        <v>1.7457998964158728E-5</v>
      </c>
      <c r="J46" s="59" t="s">
        <v>138</v>
      </c>
      <c r="K46" s="52">
        <f t="shared" si="3"/>
        <v>9.5367033854989014E-2</v>
      </c>
    </row>
    <row r="47" spans="1:12" ht="15.75" thickBot="1" x14ac:dyDescent="0.3">
      <c r="A47" s="17" t="s">
        <v>6</v>
      </c>
      <c r="B47" s="51">
        <f>B24/$K$24</f>
        <v>0.18614388994672817</v>
      </c>
      <c r="C47" s="51">
        <f t="shared" ref="C47:J47" si="22">C24/$K$24</f>
        <v>0.60401433827018391</v>
      </c>
      <c r="D47" s="51">
        <f t="shared" si="22"/>
        <v>0.14250751016570926</v>
      </c>
      <c r="E47" s="51">
        <f t="shared" si="22"/>
        <v>3.7685964356334541E-2</v>
      </c>
      <c r="F47" s="51">
        <f t="shared" si="22"/>
        <v>1.3847119498349235E-2</v>
      </c>
      <c r="G47" s="51">
        <f t="shared" si="22"/>
        <v>1.4348814661930161E-2</v>
      </c>
      <c r="H47" s="51">
        <f t="shared" si="22"/>
        <v>3.4519291122492979E-4</v>
      </c>
      <c r="I47" s="51">
        <f t="shared" si="22"/>
        <v>3.2188406512935575E-5</v>
      </c>
      <c r="J47" s="51">
        <f t="shared" si="22"/>
        <v>2.2198901043403847E-6</v>
      </c>
      <c r="K47" s="231">
        <f t="shared" si="3"/>
        <v>1</v>
      </c>
      <c r="L47" s="298"/>
    </row>
    <row r="48" spans="1:12" x14ac:dyDescent="0.25">
      <c r="A48" s="31" t="s">
        <v>39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1:11" ht="17.25" x14ac:dyDescent="0.25">
      <c r="A49" s="43" t="s">
        <v>52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</row>
    <row r="50" spans="1:11" x14ac:dyDescent="0.25"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1:11" ht="15.75" thickBot="1" x14ac:dyDescent="0.3">
      <c r="A51" s="312" t="s">
        <v>1315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x14ac:dyDescent="0.25">
      <c r="A52" s="342" t="s">
        <v>9</v>
      </c>
      <c r="B52" s="351" t="s">
        <v>42</v>
      </c>
      <c r="C52" s="351"/>
      <c r="D52" s="351"/>
      <c r="E52" s="351"/>
      <c r="F52" s="351"/>
      <c r="G52" s="351"/>
      <c r="H52" s="351"/>
      <c r="I52" s="351"/>
      <c r="J52" s="351"/>
      <c r="K52" s="351"/>
    </row>
    <row r="53" spans="1:11" ht="15.75" thickBot="1" x14ac:dyDescent="0.3">
      <c r="A53" s="344"/>
      <c r="B53" s="45">
        <v>1</v>
      </c>
      <c r="C53" s="45" t="s">
        <v>43</v>
      </c>
      <c r="D53" s="45" t="s">
        <v>44</v>
      </c>
      <c r="E53" s="45" t="s">
        <v>45</v>
      </c>
      <c r="F53" s="45" t="s">
        <v>46</v>
      </c>
      <c r="G53" s="45" t="s">
        <v>47</v>
      </c>
      <c r="H53" s="45" t="s">
        <v>48</v>
      </c>
      <c r="I53" s="45" t="s">
        <v>49</v>
      </c>
      <c r="J53" s="46" t="s">
        <v>50</v>
      </c>
      <c r="K53" s="45" t="s">
        <v>6</v>
      </c>
    </row>
    <row r="54" spans="1:11" x14ac:dyDescent="0.25">
      <c r="A54" s="16" t="s">
        <v>10</v>
      </c>
      <c r="B54" s="22">
        <v>7089</v>
      </c>
      <c r="C54" s="22">
        <v>33522</v>
      </c>
      <c r="D54" s="22">
        <v>11775</v>
      </c>
      <c r="E54" s="22">
        <v>3539</v>
      </c>
      <c r="F54" s="22">
        <v>1517</v>
      </c>
      <c r="G54" s="22">
        <v>2127</v>
      </c>
      <c r="H54" s="22">
        <v>236</v>
      </c>
      <c r="I54" s="22">
        <v>39</v>
      </c>
      <c r="J54" s="309">
        <v>7</v>
      </c>
      <c r="K54" s="10">
        <f>SUM(B54:J54)</f>
        <v>59851</v>
      </c>
    </row>
    <row r="55" spans="1:11" x14ac:dyDescent="0.25">
      <c r="A55" s="16" t="s">
        <v>11</v>
      </c>
      <c r="B55" s="22">
        <v>26291</v>
      </c>
      <c r="C55" s="22">
        <v>101673</v>
      </c>
      <c r="D55" s="22">
        <v>26202</v>
      </c>
      <c r="E55" s="22">
        <v>8036</v>
      </c>
      <c r="F55" s="22">
        <v>3620</v>
      </c>
      <c r="G55" s="22">
        <v>5492</v>
      </c>
      <c r="H55" s="22">
        <v>492</v>
      </c>
      <c r="I55" s="22">
        <v>107</v>
      </c>
      <c r="J55" s="310">
        <v>21</v>
      </c>
      <c r="K55" s="10">
        <f t="shared" ref="K55:K73" si="23">SUM(B55:J55)</f>
        <v>171934</v>
      </c>
    </row>
    <row r="56" spans="1:11" x14ac:dyDescent="0.25">
      <c r="A56" s="16" t="s">
        <v>12</v>
      </c>
      <c r="B56" s="22">
        <v>3087</v>
      </c>
      <c r="C56" s="22">
        <v>10312</v>
      </c>
      <c r="D56" s="22">
        <v>2845</v>
      </c>
      <c r="E56" s="22">
        <v>704</v>
      </c>
      <c r="F56" s="22">
        <v>276</v>
      </c>
      <c r="G56" s="22">
        <v>483</v>
      </c>
      <c r="H56" s="22">
        <v>78</v>
      </c>
      <c r="I56" s="22">
        <v>15</v>
      </c>
      <c r="J56" s="310">
        <v>6</v>
      </c>
      <c r="K56" s="10">
        <f t="shared" si="23"/>
        <v>17806</v>
      </c>
    </row>
    <row r="57" spans="1:11" x14ac:dyDescent="0.25">
      <c r="A57" s="16" t="s">
        <v>13</v>
      </c>
      <c r="B57" s="22">
        <v>4658</v>
      </c>
      <c r="C57" s="22">
        <v>30133</v>
      </c>
      <c r="D57" s="22">
        <v>6209</v>
      </c>
      <c r="E57" s="22">
        <v>1556</v>
      </c>
      <c r="F57" s="22">
        <v>1284</v>
      </c>
      <c r="G57" s="22">
        <v>2399</v>
      </c>
      <c r="H57" s="22">
        <v>427</v>
      </c>
      <c r="I57" s="22">
        <v>126</v>
      </c>
      <c r="J57" s="310">
        <v>19</v>
      </c>
      <c r="K57" s="10">
        <f t="shared" si="23"/>
        <v>46811</v>
      </c>
    </row>
    <row r="58" spans="1:11" x14ac:dyDescent="0.25">
      <c r="A58" s="16" t="s">
        <v>15</v>
      </c>
      <c r="B58" s="22">
        <v>8677</v>
      </c>
      <c r="C58" s="22">
        <v>17599</v>
      </c>
      <c r="D58" s="22">
        <v>12008</v>
      </c>
      <c r="E58" s="22">
        <v>8248</v>
      </c>
      <c r="F58" s="22">
        <v>5845</v>
      </c>
      <c r="G58" s="22">
        <v>17392</v>
      </c>
      <c r="H58" s="22">
        <v>3389</v>
      </c>
      <c r="I58" s="22">
        <v>965</v>
      </c>
      <c r="J58" s="310">
        <v>787</v>
      </c>
      <c r="K58" s="10">
        <f t="shared" si="23"/>
        <v>74910</v>
      </c>
    </row>
    <row r="59" spans="1:11" x14ac:dyDescent="0.25">
      <c r="A59" s="16" t="s">
        <v>16</v>
      </c>
      <c r="B59" s="22">
        <v>19262</v>
      </c>
      <c r="C59" s="22">
        <v>25572</v>
      </c>
      <c r="D59" s="22">
        <v>6224</v>
      </c>
      <c r="E59" s="22">
        <v>2295</v>
      </c>
      <c r="F59" s="22">
        <v>2474</v>
      </c>
      <c r="G59" s="22">
        <v>4367</v>
      </c>
      <c r="H59" s="22">
        <v>772</v>
      </c>
      <c r="I59" s="22">
        <v>251</v>
      </c>
      <c r="J59" s="310">
        <v>125</v>
      </c>
      <c r="K59" s="10">
        <f t="shared" si="23"/>
        <v>61342</v>
      </c>
    </row>
    <row r="60" spans="1:11" x14ac:dyDescent="0.25">
      <c r="A60" s="16" t="s">
        <v>17</v>
      </c>
      <c r="B60" s="22">
        <v>3982</v>
      </c>
      <c r="C60" s="22">
        <v>12209</v>
      </c>
      <c r="D60" s="22">
        <v>745</v>
      </c>
      <c r="E60" s="22">
        <v>107</v>
      </c>
      <c r="F60" s="22">
        <v>35</v>
      </c>
      <c r="G60" s="22">
        <v>189</v>
      </c>
      <c r="H60" s="22">
        <v>4</v>
      </c>
      <c r="I60" s="22">
        <v>1</v>
      </c>
      <c r="J60" s="59" t="s">
        <v>138</v>
      </c>
      <c r="K60" s="10">
        <f t="shared" si="23"/>
        <v>17272</v>
      </c>
    </row>
    <row r="61" spans="1:11" x14ac:dyDescent="0.25">
      <c r="A61" s="16" t="s">
        <v>18</v>
      </c>
      <c r="B61" s="22">
        <v>2083</v>
      </c>
      <c r="C61" s="22">
        <v>9653</v>
      </c>
      <c r="D61" s="22">
        <v>1173</v>
      </c>
      <c r="E61" s="22">
        <v>80</v>
      </c>
      <c r="F61" s="22">
        <v>26</v>
      </c>
      <c r="G61" s="22">
        <v>38</v>
      </c>
      <c r="H61" s="22">
        <v>9</v>
      </c>
      <c r="I61" s="22">
        <v>5</v>
      </c>
      <c r="J61" s="59" t="s">
        <v>138</v>
      </c>
      <c r="K61" s="10">
        <f t="shared" si="23"/>
        <v>13067</v>
      </c>
    </row>
    <row r="62" spans="1:11" x14ac:dyDescent="0.25">
      <c r="A62" s="16" t="s">
        <v>14</v>
      </c>
      <c r="B62" s="22">
        <v>54921</v>
      </c>
      <c r="C62" s="22">
        <v>127057</v>
      </c>
      <c r="D62" s="22">
        <v>40174</v>
      </c>
      <c r="E62" s="22">
        <v>12795</v>
      </c>
      <c r="F62" s="22">
        <v>7029</v>
      </c>
      <c r="G62" s="22">
        <v>13245</v>
      </c>
      <c r="H62" s="22">
        <v>2538</v>
      </c>
      <c r="I62" s="22">
        <v>686</v>
      </c>
      <c r="J62" s="310">
        <v>174</v>
      </c>
      <c r="K62" s="10">
        <f t="shared" si="23"/>
        <v>258619</v>
      </c>
    </row>
    <row r="63" spans="1:11" x14ac:dyDescent="0.25">
      <c r="A63" s="16" t="s">
        <v>19</v>
      </c>
      <c r="B63" s="22">
        <v>18924</v>
      </c>
      <c r="C63" s="22">
        <v>80651</v>
      </c>
      <c r="D63" s="22">
        <v>28620</v>
      </c>
      <c r="E63" s="22">
        <v>8951</v>
      </c>
      <c r="F63" s="22">
        <v>5355</v>
      </c>
      <c r="G63" s="22">
        <v>8296</v>
      </c>
      <c r="H63" s="22">
        <v>1055</v>
      </c>
      <c r="I63" s="22">
        <v>225</v>
      </c>
      <c r="J63" s="310">
        <v>65</v>
      </c>
      <c r="K63" s="10">
        <f t="shared" si="23"/>
        <v>152142</v>
      </c>
    </row>
    <row r="64" spans="1:11" x14ac:dyDescent="0.25">
      <c r="A64" s="16" t="s">
        <v>20</v>
      </c>
      <c r="B64" s="22">
        <v>25327</v>
      </c>
      <c r="C64" s="22">
        <v>123904</v>
      </c>
      <c r="D64" s="22">
        <v>21699</v>
      </c>
      <c r="E64" s="22">
        <v>5801</v>
      </c>
      <c r="F64" s="22">
        <v>2399</v>
      </c>
      <c r="G64" s="22">
        <v>3465</v>
      </c>
      <c r="H64" s="22">
        <v>325</v>
      </c>
      <c r="I64" s="22">
        <v>74</v>
      </c>
      <c r="J64" s="310">
        <v>13</v>
      </c>
      <c r="K64" s="10">
        <f t="shared" si="23"/>
        <v>183007</v>
      </c>
    </row>
    <row r="65" spans="1:11" x14ac:dyDescent="0.25">
      <c r="A65" s="16" t="s">
        <v>21</v>
      </c>
      <c r="B65" s="22">
        <v>2240</v>
      </c>
      <c r="C65" s="22">
        <v>11636</v>
      </c>
      <c r="D65" s="22">
        <v>4682</v>
      </c>
      <c r="E65" s="22">
        <v>1438</v>
      </c>
      <c r="F65" s="22">
        <v>513</v>
      </c>
      <c r="G65" s="22">
        <v>890</v>
      </c>
      <c r="H65" s="22">
        <v>142</v>
      </c>
      <c r="I65" s="22">
        <v>62</v>
      </c>
      <c r="J65" s="310">
        <v>2</v>
      </c>
      <c r="K65" s="10">
        <f t="shared" si="23"/>
        <v>21605</v>
      </c>
    </row>
    <row r="66" spans="1:11" x14ac:dyDescent="0.25">
      <c r="A66" s="16" t="s">
        <v>22</v>
      </c>
      <c r="B66" s="22">
        <v>16994</v>
      </c>
      <c r="C66" s="22">
        <v>80575</v>
      </c>
      <c r="D66" s="22">
        <v>37432</v>
      </c>
      <c r="E66" s="22">
        <v>7009</v>
      </c>
      <c r="F66" s="22">
        <v>5803</v>
      </c>
      <c r="G66" s="22">
        <v>6995</v>
      </c>
      <c r="H66" s="22">
        <v>442</v>
      </c>
      <c r="I66" s="22">
        <v>74</v>
      </c>
      <c r="J66" s="310">
        <v>11</v>
      </c>
      <c r="K66" s="10">
        <f t="shared" si="23"/>
        <v>155335</v>
      </c>
    </row>
    <row r="67" spans="1:11" x14ac:dyDescent="0.25">
      <c r="A67" s="16" t="s">
        <v>23</v>
      </c>
      <c r="B67" s="22">
        <v>44953</v>
      </c>
      <c r="C67" s="22">
        <v>90964</v>
      </c>
      <c r="D67" s="22">
        <v>17146</v>
      </c>
      <c r="E67" s="22">
        <v>4016</v>
      </c>
      <c r="F67" s="22">
        <v>1572</v>
      </c>
      <c r="G67" s="22">
        <v>2619</v>
      </c>
      <c r="H67" s="22">
        <v>366</v>
      </c>
      <c r="I67" s="22">
        <v>80</v>
      </c>
      <c r="J67" s="310">
        <v>10</v>
      </c>
      <c r="K67" s="10">
        <f t="shared" si="23"/>
        <v>161726</v>
      </c>
    </row>
    <row r="68" spans="1:11" x14ac:dyDescent="0.25">
      <c r="A68" s="16" t="s">
        <v>25</v>
      </c>
      <c r="B68" s="22">
        <v>21142</v>
      </c>
      <c r="C68" s="22">
        <v>104270</v>
      </c>
      <c r="D68" s="22">
        <v>4206</v>
      </c>
      <c r="E68" s="22">
        <v>620</v>
      </c>
      <c r="F68" s="22">
        <v>230</v>
      </c>
      <c r="G68" s="22">
        <v>222</v>
      </c>
      <c r="H68" s="22">
        <v>2</v>
      </c>
      <c r="I68" s="101" t="s">
        <v>138</v>
      </c>
      <c r="J68" s="59" t="s">
        <v>138</v>
      </c>
      <c r="K68" s="10">
        <f t="shared" si="23"/>
        <v>130692</v>
      </c>
    </row>
    <row r="69" spans="1:11" x14ac:dyDescent="0.25">
      <c r="A69" s="16" t="s">
        <v>26</v>
      </c>
      <c r="B69" s="22">
        <v>506</v>
      </c>
      <c r="C69" s="22">
        <v>1808</v>
      </c>
      <c r="D69" s="22">
        <v>682</v>
      </c>
      <c r="E69" s="22">
        <v>335</v>
      </c>
      <c r="F69" s="22">
        <v>159</v>
      </c>
      <c r="G69" s="22">
        <v>229</v>
      </c>
      <c r="H69" s="22">
        <v>18</v>
      </c>
      <c r="I69" s="22">
        <v>2</v>
      </c>
      <c r="J69" s="59" t="s">
        <v>138</v>
      </c>
      <c r="K69" s="10">
        <f t="shared" si="23"/>
        <v>3739</v>
      </c>
    </row>
    <row r="70" spans="1:11" x14ac:dyDescent="0.25">
      <c r="A70" s="16" t="s">
        <v>27</v>
      </c>
      <c r="B70" s="22">
        <v>2294</v>
      </c>
      <c r="C70" s="22">
        <v>6585</v>
      </c>
      <c r="D70" s="22">
        <v>1132</v>
      </c>
      <c r="E70" s="22">
        <v>229</v>
      </c>
      <c r="F70" s="22">
        <v>187</v>
      </c>
      <c r="G70" s="22">
        <v>193</v>
      </c>
      <c r="H70" s="22">
        <v>10</v>
      </c>
      <c r="I70" s="22">
        <v>5</v>
      </c>
      <c r="J70" s="59" t="s">
        <v>138</v>
      </c>
      <c r="K70" s="10">
        <f t="shared" si="23"/>
        <v>10635</v>
      </c>
    </row>
    <row r="71" spans="1:11" x14ac:dyDescent="0.25">
      <c r="A71" s="16" t="s">
        <v>28</v>
      </c>
      <c r="B71" s="22">
        <v>17034</v>
      </c>
      <c r="C71" s="22">
        <v>27938</v>
      </c>
      <c r="D71" s="22">
        <v>3293</v>
      </c>
      <c r="E71" s="22">
        <v>1321</v>
      </c>
      <c r="F71" s="22">
        <v>758</v>
      </c>
      <c r="G71" s="22">
        <v>1891</v>
      </c>
      <c r="H71" s="22">
        <v>328</v>
      </c>
      <c r="I71" s="22">
        <v>78</v>
      </c>
      <c r="J71" s="310">
        <v>19</v>
      </c>
      <c r="K71" s="10">
        <f t="shared" si="23"/>
        <v>52660</v>
      </c>
    </row>
    <row r="72" spans="1:11" x14ac:dyDescent="0.25">
      <c r="A72" s="16" t="s">
        <v>24</v>
      </c>
      <c r="B72" s="22">
        <v>41575</v>
      </c>
      <c r="C72" s="22">
        <v>88246</v>
      </c>
      <c r="D72" s="22">
        <v>24808</v>
      </c>
      <c r="E72" s="22">
        <v>8110</v>
      </c>
      <c r="F72" s="22">
        <v>4310</v>
      </c>
      <c r="G72" s="22">
        <v>11457</v>
      </c>
      <c r="H72" s="22">
        <v>1737</v>
      </c>
      <c r="I72" s="22">
        <v>261</v>
      </c>
      <c r="J72" s="310">
        <v>39</v>
      </c>
      <c r="K72" s="10">
        <f t="shared" si="23"/>
        <v>180543</v>
      </c>
    </row>
    <row r="73" spans="1:11" x14ac:dyDescent="0.25">
      <c r="A73" s="16" t="s">
        <v>29</v>
      </c>
      <c r="B73" s="22">
        <v>16913</v>
      </c>
      <c r="C73" s="22">
        <v>119307</v>
      </c>
      <c r="D73" s="22">
        <v>27397</v>
      </c>
      <c r="E73" s="22">
        <v>13335</v>
      </c>
      <c r="F73" s="22">
        <v>5184</v>
      </c>
      <c r="G73" s="22">
        <v>9166</v>
      </c>
      <c r="H73" s="22">
        <v>808</v>
      </c>
      <c r="I73" s="22">
        <v>114</v>
      </c>
      <c r="J73" s="311">
        <v>12</v>
      </c>
      <c r="K73" s="10">
        <f t="shared" si="23"/>
        <v>192236</v>
      </c>
    </row>
    <row r="74" spans="1:11" ht="15.75" thickBot="1" x14ac:dyDescent="0.3">
      <c r="A74" s="17" t="s">
        <v>6</v>
      </c>
      <c r="B74" s="49">
        <v>338154</v>
      </c>
      <c r="C74" s="49">
        <v>1105038</v>
      </c>
      <c r="D74" s="49">
        <v>279529</v>
      </c>
      <c r="E74" s="49">
        <v>89075</v>
      </c>
      <c r="F74" s="49">
        <v>48908</v>
      </c>
      <c r="G74" s="49">
        <v>92082</v>
      </c>
      <c r="H74" s="49">
        <v>13344</v>
      </c>
      <c r="I74" s="49">
        <v>3208</v>
      </c>
      <c r="J74" s="50">
        <v>1313</v>
      </c>
      <c r="K74" s="49">
        <v>1973170</v>
      </c>
    </row>
    <row r="75" spans="1:11" x14ac:dyDescent="0.25">
      <c r="A75" s="342" t="s">
        <v>9</v>
      </c>
      <c r="B75" s="351" t="s">
        <v>51</v>
      </c>
      <c r="C75" s="351"/>
      <c r="D75" s="351"/>
      <c r="E75" s="351"/>
      <c r="F75" s="351"/>
      <c r="G75" s="351"/>
      <c r="H75" s="351"/>
      <c r="I75" s="351"/>
      <c r="J75" s="351"/>
      <c r="K75" s="351"/>
    </row>
    <row r="76" spans="1:11" ht="18" thickBot="1" x14ac:dyDescent="0.3">
      <c r="A76" s="344"/>
      <c r="B76" s="45">
        <v>1</v>
      </c>
      <c r="C76" s="45" t="s">
        <v>43</v>
      </c>
      <c r="D76" s="45" t="s">
        <v>44</v>
      </c>
      <c r="E76" s="45" t="s">
        <v>45</v>
      </c>
      <c r="F76" s="45" t="s">
        <v>46</v>
      </c>
      <c r="G76" s="45" t="s">
        <v>47</v>
      </c>
      <c r="H76" s="45" t="s">
        <v>48</v>
      </c>
      <c r="I76" s="45" t="s">
        <v>49</v>
      </c>
      <c r="J76" s="46" t="s">
        <v>50</v>
      </c>
      <c r="K76" s="87" t="s">
        <v>53</v>
      </c>
    </row>
    <row r="77" spans="1:11" x14ac:dyDescent="0.25">
      <c r="A77" s="16" t="s">
        <v>10</v>
      </c>
      <c r="B77" s="52">
        <f t="shared" ref="B77:J77" si="24">B54/$K$54</f>
        <v>0.1184441362717415</v>
      </c>
      <c r="C77" s="52">
        <f t="shared" si="24"/>
        <v>0.56009089238275045</v>
      </c>
      <c r="D77" s="52">
        <f t="shared" si="24"/>
        <v>0.19673856744248217</v>
      </c>
      <c r="E77" s="52">
        <f t="shared" si="24"/>
        <v>5.9130173263604618E-2</v>
      </c>
      <c r="F77" s="52">
        <f t="shared" si="24"/>
        <v>2.5346276586857362E-2</v>
      </c>
      <c r="G77" s="52">
        <f t="shared" si="24"/>
        <v>3.55382533291006E-2</v>
      </c>
      <c r="H77" s="52">
        <f t="shared" si="24"/>
        <v>3.9431254281465638E-3</v>
      </c>
      <c r="I77" s="52">
        <f t="shared" si="24"/>
        <v>6.5161818515981356E-4</v>
      </c>
      <c r="J77" s="55">
        <f t="shared" si="24"/>
        <v>1.169571101568896E-4</v>
      </c>
      <c r="K77" s="52">
        <f>K54/$K$74</f>
        <v>3.0332409270361904E-2</v>
      </c>
    </row>
    <row r="78" spans="1:11" x14ac:dyDescent="0.25">
      <c r="A78" s="16" t="s">
        <v>11</v>
      </c>
      <c r="B78" s="52">
        <f t="shared" ref="B78:J78" si="25">B55/$K$55</f>
        <v>0.1529133272069515</v>
      </c>
      <c r="C78" s="52">
        <f t="shared" si="25"/>
        <v>0.59134900601393559</v>
      </c>
      <c r="D78" s="52">
        <f t="shared" si="25"/>
        <v>0.15239568671699605</v>
      </c>
      <c r="E78" s="52">
        <f t="shared" si="25"/>
        <v>4.6738864913280678E-2</v>
      </c>
      <c r="F78" s="52">
        <f t="shared" si="25"/>
        <v>2.1054590715041819E-2</v>
      </c>
      <c r="G78" s="52">
        <f t="shared" si="25"/>
        <v>3.1942489559947419E-2</v>
      </c>
      <c r="H78" s="52">
        <f t="shared" si="25"/>
        <v>2.8615631579559596E-3</v>
      </c>
      <c r="I78" s="52">
        <f t="shared" si="25"/>
        <v>6.2233182500261728E-4</v>
      </c>
      <c r="J78" s="53">
        <f t="shared" si="25"/>
        <v>1.2213989088836414E-4</v>
      </c>
      <c r="K78" s="52">
        <f t="shared" ref="K78:K96" si="26">K55/$K$74</f>
        <v>8.713592848056681E-2</v>
      </c>
    </row>
    <row r="79" spans="1:11" x14ac:dyDescent="0.25">
      <c r="A79" s="16" t="s">
        <v>12</v>
      </c>
      <c r="B79" s="52">
        <f t="shared" ref="B79:J79" si="27">B56/$K$56</f>
        <v>0.17336852746265305</v>
      </c>
      <c r="C79" s="52">
        <f t="shared" si="27"/>
        <v>0.57913063012467703</v>
      </c>
      <c r="D79" s="52">
        <f t="shared" si="27"/>
        <v>0.15977760305514996</v>
      </c>
      <c r="E79" s="52">
        <f t="shared" si="27"/>
        <v>3.9537234640008988E-2</v>
      </c>
      <c r="F79" s="52">
        <f t="shared" si="27"/>
        <v>1.5500393125912613E-2</v>
      </c>
      <c r="G79" s="52">
        <f t="shared" si="27"/>
        <v>2.7125687970347073E-2</v>
      </c>
      <c r="H79" s="52">
        <f t="shared" si="27"/>
        <v>4.3805458834100868E-3</v>
      </c>
      <c r="I79" s="52">
        <f t="shared" si="27"/>
        <v>8.4241266988655515E-4</v>
      </c>
      <c r="J79" s="53">
        <f t="shared" si="27"/>
        <v>3.3696506795462202E-4</v>
      </c>
      <c r="K79" s="52">
        <f t="shared" si="26"/>
        <v>9.02405773450843E-3</v>
      </c>
    </row>
    <row r="80" spans="1:11" x14ac:dyDescent="0.25">
      <c r="A80" s="16" t="s">
        <v>13</v>
      </c>
      <c r="B80" s="52">
        <f t="shared" ref="B80:J80" si="28">B57/$K$57</f>
        <v>9.9506526243831578E-2</v>
      </c>
      <c r="C80" s="52">
        <f t="shared" si="28"/>
        <v>0.64371622054645272</v>
      </c>
      <c r="D80" s="52">
        <f t="shared" si="28"/>
        <v>0.13263976415799705</v>
      </c>
      <c r="E80" s="52">
        <f t="shared" si="28"/>
        <v>3.3240050415500627E-2</v>
      </c>
      <c r="F80" s="52">
        <f t="shared" si="28"/>
        <v>2.7429450342868131E-2</v>
      </c>
      <c r="G80" s="52">
        <f t="shared" si="28"/>
        <v>5.1248638140607976E-2</v>
      </c>
      <c r="H80" s="52">
        <f t="shared" si="28"/>
        <v>9.1217876140223444E-3</v>
      </c>
      <c r="I80" s="52">
        <f t="shared" si="28"/>
        <v>2.6916750336459377E-3</v>
      </c>
      <c r="J80" s="53">
        <f t="shared" si="28"/>
        <v>4.058875050735938E-4</v>
      </c>
      <c r="K80" s="52">
        <f t="shared" si="26"/>
        <v>2.3723754162084363E-2</v>
      </c>
    </row>
    <row r="81" spans="1:11" x14ac:dyDescent="0.25">
      <c r="A81" s="16" t="s">
        <v>15</v>
      </c>
      <c r="B81" s="52">
        <f t="shared" ref="B81:J81" si="29">B58/$K$58</f>
        <v>0.1158323321318916</v>
      </c>
      <c r="C81" s="52">
        <f t="shared" si="29"/>
        <v>0.23493525564010145</v>
      </c>
      <c r="D81" s="52">
        <f t="shared" si="29"/>
        <v>0.16029902549726338</v>
      </c>
      <c r="E81" s="52">
        <f t="shared" si="29"/>
        <v>0.11010545988519557</v>
      </c>
      <c r="F81" s="52">
        <f t="shared" si="29"/>
        <v>7.8026965692163927E-2</v>
      </c>
      <c r="G81" s="52">
        <f t="shared" si="29"/>
        <v>0.23217193966092645</v>
      </c>
      <c r="H81" s="52">
        <f t="shared" si="29"/>
        <v>4.5240955813643041E-2</v>
      </c>
      <c r="I81" s="52">
        <f t="shared" si="29"/>
        <v>1.2882125216926979E-2</v>
      </c>
      <c r="J81" s="53">
        <f t="shared" si="29"/>
        <v>1.0505940461887598E-2</v>
      </c>
      <c r="K81" s="52">
        <f t="shared" si="26"/>
        <v>3.79642909632723E-2</v>
      </c>
    </row>
    <row r="82" spans="1:11" x14ac:dyDescent="0.25">
      <c r="A82" s="16" t="s">
        <v>16</v>
      </c>
      <c r="B82" s="52">
        <f t="shared" ref="B82:J82" si="30">B59/$K$59</f>
        <v>0.31400997685109711</v>
      </c>
      <c r="C82" s="52">
        <f t="shared" si="30"/>
        <v>0.41687587623487987</v>
      </c>
      <c r="D82" s="52">
        <f t="shared" si="30"/>
        <v>0.10146392357601643</v>
      </c>
      <c r="E82" s="52">
        <f t="shared" si="30"/>
        <v>3.7413191614228423E-2</v>
      </c>
      <c r="F82" s="52">
        <f t="shared" si="30"/>
        <v>4.0331257539695478E-2</v>
      </c>
      <c r="G82" s="52">
        <f t="shared" si="30"/>
        <v>7.1191027354830294E-2</v>
      </c>
      <c r="H82" s="52">
        <f t="shared" si="30"/>
        <v>1.2585178181343941E-2</v>
      </c>
      <c r="I82" s="52">
        <f t="shared" si="30"/>
        <v>4.0918131133644156E-3</v>
      </c>
      <c r="J82" s="53">
        <f t="shared" si="30"/>
        <v>2.0377555345440319E-3</v>
      </c>
      <c r="K82" s="52">
        <f t="shared" si="26"/>
        <v>3.1088046138954068E-2</v>
      </c>
    </row>
    <row r="83" spans="1:11" x14ac:dyDescent="0.25">
      <c r="A83" s="16" t="s">
        <v>17</v>
      </c>
      <c r="B83" s="52">
        <f t="shared" ref="B83:I83" si="31">B60/$K$60</f>
        <v>0.23054654932839277</v>
      </c>
      <c r="C83" s="52">
        <f t="shared" si="31"/>
        <v>0.70686660490968045</v>
      </c>
      <c r="D83" s="52">
        <f t="shared" si="31"/>
        <v>4.313339509031959E-2</v>
      </c>
      <c r="E83" s="52">
        <f t="shared" si="31"/>
        <v>6.1949976841130152E-3</v>
      </c>
      <c r="F83" s="52">
        <f t="shared" si="31"/>
        <v>2.0264011116257526E-3</v>
      </c>
      <c r="G83" s="52">
        <f t="shared" si="31"/>
        <v>1.0942566002779064E-2</v>
      </c>
      <c r="H83" s="52">
        <f t="shared" si="31"/>
        <v>2.3158869847151459E-4</v>
      </c>
      <c r="I83" s="52">
        <f t="shared" si="31"/>
        <v>5.7897174617878647E-5</v>
      </c>
      <c r="J83" s="59" t="s">
        <v>138</v>
      </c>
      <c r="K83" s="52">
        <f t="shared" si="26"/>
        <v>8.7534272262400105E-3</v>
      </c>
    </row>
    <row r="84" spans="1:11" x14ac:dyDescent="0.25">
      <c r="A84" s="16" t="s">
        <v>18</v>
      </c>
      <c r="B84" s="52">
        <f t="shared" ref="B84:I84" si="32">B61/$K$61</f>
        <v>0.15940919874492998</v>
      </c>
      <c r="C84" s="52">
        <f t="shared" si="32"/>
        <v>0.7387311548174792</v>
      </c>
      <c r="D84" s="52">
        <f t="shared" si="32"/>
        <v>8.9768118160251015E-2</v>
      </c>
      <c r="E84" s="52">
        <f t="shared" si="32"/>
        <v>6.1222927986530956E-3</v>
      </c>
      <c r="F84" s="52">
        <f t="shared" si="32"/>
        <v>1.989745159562256E-3</v>
      </c>
      <c r="G84" s="52">
        <f t="shared" si="32"/>
        <v>2.9080890793602202E-3</v>
      </c>
      <c r="H84" s="52">
        <f t="shared" si="32"/>
        <v>6.8875793984847326E-4</v>
      </c>
      <c r="I84" s="52">
        <f t="shared" si="32"/>
        <v>3.8264329991581847E-4</v>
      </c>
      <c r="J84" s="59" t="s">
        <v>138</v>
      </c>
      <c r="K84" s="52">
        <f t="shared" si="26"/>
        <v>6.6223386733023507E-3</v>
      </c>
    </row>
    <row r="85" spans="1:11" x14ac:dyDescent="0.25">
      <c r="A85" s="16" t="s">
        <v>14</v>
      </c>
      <c r="B85" s="52">
        <f>B62/$K$62</f>
        <v>0.21236258743557124</v>
      </c>
      <c r="C85" s="52">
        <f t="shared" ref="C85:J85" si="33">C62/$K$62</f>
        <v>0.49129027642980599</v>
      </c>
      <c r="D85" s="52">
        <f t="shared" si="33"/>
        <v>0.15534048155781285</v>
      </c>
      <c r="E85" s="52">
        <f t="shared" si="33"/>
        <v>4.947432323224512E-2</v>
      </c>
      <c r="F85" s="52">
        <f t="shared" si="33"/>
        <v>2.7178977569320119E-2</v>
      </c>
      <c r="G85" s="52">
        <f t="shared" si="33"/>
        <v>5.1214334600319392E-2</v>
      </c>
      <c r="H85" s="52">
        <f t="shared" si="33"/>
        <v>9.8136641159388902E-3</v>
      </c>
      <c r="I85" s="52">
        <f t="shared" si="33"/>
        <v>2.6525506633310004E-3</v>
      </c>
      <c r="J85" s="53">
        <f t="shared" si="33"/>
        <v>6.7280439565538491E-4</v>
      </c>
      <c r="K85" s="52">
        <f t="shared" si="26"/>
        <v>0.13106777419076918</v>
      </c>
    </row>
    <row r="86" spans="1:11" x14ac:dyDescent="0.25">
      <c r="A86" s="16" t="s">
        <v>19</v>
      </c>
      <c r="B86" s="52">
        <f t="shared" ref="B86:J86" si="34">B63/$K$63</f>
        <v>0.12438379934534842</v>
      </c>
      <c r="C86" s="52">
        <f t="shared" si="34"/>
        <v>0.53010345598191166</v>
      </c>
      <c r="D86" s="52">
        <f t="shared" si="34"/>
        <v>0.18811373585203298</v>
      </c>
      <c r="E86" s="52">
        <f t="shared" si="34"/>
        <v>5.8833195304386694E-2</v>
      </c>
      <c r="F86" s="52">
        <f t="shared" si="34"/>
        <v>3.5197381393697991E-2</v>
      </c>
      <c r="G86" s="52">
        <f t="shared" si="34"/>
        <v>5.452800673055435E-2</v>
      </c>
      <c r="H86" s="52">
        <f t="shared" si="34"/>
        <v>6.9343113670123965E-3</v>
      </c>
      <c r="I86" s="52">
        <f t="shared" si="34"/>
        <v>1.4788815711637812E-3</v>
      </c>
      <c r="J86" s="53">
        <f t="shared" si="34"/>
        <v>4.2723245389175902E-4</v>
      </c>
      <c r="K86" s="52">
        <f t="shared" si="26"/>
        <v>7.7105368518678066E-2</v>
      </c>
    </row>
    <row r="87" spans="1:11" x14ac:dyDescent="0.25">
      <c r="A87" s="16" t="s">
        <v>20</v>
      </c>
      <c r="B87" s="52">
        <f t="shared" ref="B87:J87" si="35">B64/$K$64</f>
        <v>0.13839361335905184</v>
      </c>
      <c r="C87" s="52">
        <f t="shared" si="35"/>
        <v>0.67704514034982266</v>
      </c>
      <c r="D87" s="52">
        <f t="shared" si="35"/>
        <v>0.11856923505658254</v>
      </c>
      <c r="E87" s="52">
        <f t="shared" si="35"/>
        <v>3.169824105088876E-2</v>
      </c>
      <c r="F87" s="52">
        <f t="shared" si="35"/>
        <v>1.310878818842995E-2</v>
      </c>
      <c r="G87" s="52">
        <f t="shared" si="35"/>
        <v>1.8933701989541384E-2</v>
      </c>
      <c r="H87" s="52">
        <f t="shared" si="35"/>
        <v>1.775888353997388E-3</v>
      </c>
      <c r="I87" s="52">
        <f t="shared" si="35"/>
        <v>4.0435611752555914E-4</v>
      </c>
      <c r="J87" s="53">
        <f t="shared" si="35"/>
        <v>7.1035534159895528E-5</v>
      </c>
      <c r="K87" s="52">
        <f t="shared" si="26"/>
        <v>9.2747710536851866E-2</v>
      </c>
    </row>
    <row r="88" spans="1:11" x14ac:dyDescent="0.25">
      <c r="A88" s="16" t="s">
        <v>21</v>
      </c>
      <c r="B88" s="52">
        <f t="shared" ref="B88:J88" si="36">B65/$K$65</f>
        <v>0.10367970377227494</v>
      </c>
      <c r="C88" s="52">
        <f t="shared" si="36"/>
        <v>0.53857903263133533</v>
      </c>
      <c r="D88" s="52">
        <f t="shared" si="36"/>
        <v>0.21670909511687109</v>
      </c>
      <c r="E88" s="52">
        <f t="shared" si="36"/>
        <v>6.6558666975237213E-2</v>
      </c>
      <c r="F88" s="52">
        <f t="shared" si="36"/>
        <v>2.3744503587132607E-2</v>
      </c>
      <c r="G88" s="52">
        <f t="shared" si="36"/>
        <v>4.1194168016662806E-2</v>
      </c>
      <c r="H88" s="52">
        <f t="shared" si="36"/>
        <v>6.5725526498495715E-3</v>
      </c>
      <c r="I88" s="52">
        <f t="shared" si="36"/>
        <v>2.8697060865540383E-3</v>
      </c>
      <c r="J88" s="53">
        <f t="shared" si="36"/>
        <v>9.2571164082388334E-5</v>
      </c>
      <c r="K88" s="52">
        <f t="shared" si="26"/>
        <v>1.0949386013369349E-2</v>
      </c>
    </row>
    <row r="89" spans="1:11" x14ac:dyDescent="0.25">
      <c r="A89" s="16" t="s">
        <v>22</v>
      </c>
      <c r="B89" s="52">
        <f t="shared" ref="B89:J89" si="37">B66/$K$66</f>
        <v>0.10940225963240738</v>
      </c>
      <c r="C89" s="52">
        <f t="shared" si="37"/>
        <v>0.51871761032606944</v>
      </c>
      <c r="D89" s="52">
        <f t="shared" si="37"/>
        <v>0.24097595519361381</v>
      </c>
      <c r="E89" s="52">
        <f t="shared" si="37"/>
        <v>4.512183345672257E-2</v>
      </c>
      <c r="F89" s="52">
        <f t="shared" si="37"/>
        <v>3.7357968262143111E-2</v>
      </c>
      <c r="G89" s="52">
        <f t="shared" si="37"/>
        <v>4.5031705668394116E-2</v>
      </c>
      <c r="H89" s="52">
        <f t="shared" si="37"/>
        <v>2.8454630315125373E-3</v>
      </c>
      <c r="I89" s="52">
        <f t="shared" si="37"/>
        <v>4.7638973830752891E-4</v>
      </c>
      <c r="J89" s="53">
        <f t="shared" si="37"/>
        <v>7.0814690829497533E-5</v>
      </c>
      <c r="K89" s="52">
        <f t="shared" si="26"/>
        <v>7.8723576782537746E-2</v>
      </c>
    </row>
    <row r="90" spans="1:11" x14ac:dyDescent="0.25">
      <c r="A90" s="16" t="s">
        <v>23</v>
      </c>
      <c r="B90" s="52">
        <f t="shared" ref="B90:J90" si="38">B67/$K$67</f>
        <v>0.27795778044346608</v>
      </c>
      <c r="C90" s="52">
        <f t="shared" si="38"/>
        <v>0.56245748982847532</v>
      </c>
      <c r="D90" s="52">
        <f t="shared" si="38"/>
        <v>0.1060188219581267</v>
      </c>
      <c r="E90" s="52">
        <f t="shared" si="38"/>
        <v>2.4832123468088E-2</v>
      </c>
      <c r="F90" s="52">
        <f t="shared" si="38"/>
        <v>9.7201439471699038E-3</v>
      </c>
      <c r="G90" s="52">
        <f t="shared" si="38"/>
        <v>1.6194056614273523E-2</v>
      </c>
      <c r="H90" s="52">
        <f t="shared" si="38"/>
        <v>2.2630869495319245E-3</v>
      </c>
      <c r="I90" s="52">
        <f t="shared" si="38"/>
        <v>4.946638141053387E-4</v>
      </c>
      <c r="J90" s="53">
        <f t="shared" si="38"/>
        <v>6.1832976763167338E-5</v>
      </c>
      <c r="K90" s="52">
        <f t="shared" si="26"/>
        <v>8.1962527303780217E-2</v>
      </c>
    </row>
    <row r="91" spans="1:11" x14ac:dyDescent="0.25">
      <c r="A91" s="16" t="s">
        <v>25</v>
      </c>
      <c r="B91" s="52">
        <f>B68/$K$68</f>
        <v>0.16176965690325346</v>
      </c>
      <c r="C91" s="52">
        <f t="shared" ref="C91:H91" si="39">C68/$K$68</f>
        <v>0.79783001254858754</v>
      </c>
      <c r="D91" s="52">
        <f t="shared" si="39"/>
        <v>3.2182536038931231E-2</v>
      </c>
      <c r="E91" s="52">
        <f t="shared" si="39"/>
        <v>4.7439782083065528E-3</v>
      </c>
      <c r="F91" s="52">
        <f t="shared" si="39"/>
        <v>1.7598628837266245E-3</v>
      </c>
      <c r="G91" s="52">
        <f t="shared" si="39"/>
        <v>1.6986502616839593E-3</v>
      </c>
      <c r="H91" s="52">
        <f t="shared" si="39"/>
        <v>1.5303155510666301E-5</v>
      </c>
      <c r="I91" s="101" t="s">
        <v>138</v>
      </c>
      <c r="J91" s="59" t="s">
        <v>138</v>
      </c>
      <c r="K91" s="52">
        <f t="shared" si="26"/>
        <v>6.6234536304525207E-2</v>
      </c>
    </row>
    <row r="92" spans="1:11" x14ac:dyDescent="0.25">
      <c r="A92" s="16" t="s">
        <v>26</v>
      </c>
      <c r="B92" s="52">
        <f>B69/$K$69</f>
        <v>0.13533030221984488</v>
      </c>
      <c r="C92" s="52">
        <f t="shared" ref="C92:I92" si="40">C69/$K$69</f>
        <v>0.48355175180529553</v>
      </c>
      <c r="D92" s="52">
        <f t="shared" si="40"/>
        <v>0.18240171168761701</v>
      </c>
      <c r="E92" s="52">
        <f t="shared" si="40"/>
        <v>8.9596148702861728E-2</v>
      </c>
      <c r="F92" s="52">
        <f t="shared" si="40"/>
        <v>4.2524739235089599E-2</v>
      </c>
      <c r="G92" s="52">
        <f t="shared" si="40"/>
        <v>6.124632254613533E-2</v>
      </c>
      <c r="H92" s="52">
        <f t="shared" si="40"/>
        <v>4.8141214228403315E-3</v>
      </c>
      <c r="I92" s="52">
        <f t="shared" si="40"/>
        <v>5.3490238031559236E-4</v>
      </c>
      <c r="J92" s="59" t="s">
        <v>138</v>
      </c>
      <c r="K92" s="52">
        <f t="shared" si="26"/>
        <v>1.8949203565835685E-3</v>
      </c>
    </row>
    <row r="93" spans="1:11" x14ac:dyDescent="0.25">
      <c r="A93" s="16" t="s">
        <v>27</v>
      </c>
      <c r="B93" s="52">
        <f>B70/$K$70</f>
        <v>0.21570286788904561</v>
      </c>
      <c r="C93" s="52">
        <f t="shared" ref="C93:I93" si="41">C70/$K$70</f>
        <v>0.61918194640338509</v>
      </c>
      <c r="D93" s="52">
        <f t="shared" si="41"/>
        <v>0.10644099670897979</v>
      </c>
      <c r="E93" s="52">
        <f t="shared" si="41"/>
        <v>2.153267512929008E-2</v>
      </c>
      <c r="F93" s="52">
        <f t="shared" si="41"/>
        <v>1.7583450869769628E-2</v>
      </c>
      <c r="G93" s="52">
        <f t="shared" si="41"/>
        <v>1.8147625763986836E-2</v>
      </c>
      <c r="H93" s="52">
        <f t="shared" si="41"/>
        <v>9.4029149036201217E-4</v>
      </c>
      <c r="I93" s="52">
        <f t="shared" si="41"/>
        <v>4.7014574518100609E-4</v>
      </c>
      <c r="J93" s="59" t="s">
        <v>138</v>
      </c>
      <c r="K93" s="52">
        <f t="shared" si="26"/>
        <v>5.3898042236604042E-3</v>
      </c>
    </row>
    <row r="94" spans="1:11" x14ac:dyDescent="0.25">
      <c r="A94" s="16" t="s">
        <v>28</v>
      </c>
      <c r="B94" s="52">
        <f>B71/$K$71</f>
        <v>0.32347132548423851</v>
      </c>
      <c r="C94" s="52">
        <f t="shared" ref="C94:J94" si="42">C71/$K$71</f>
        <v>0.53053551082415495</v>
      </c>
      <c r="D94" s="52">
        <f t="shared" si="42"/>
        <v>6.2533232054690469E-2</v>
      </c>
      <c r="E94" s="52">
        <f t="shared" si="42"/>
        <v>2.5085453854918345E-2</v>
      </c>
      <c r="F94" s="52">
        <f t="shared" si="42"/>
        <v>1.4394227117356627E-2</v>
      </c>
      <c r="G94" s="52">
        <f t="shared" si="42"/>
        <v>3.590960881124193E-2</v>
      </c>
      <c r="H94" s="52">
        <f t="shared" si="42"/>
        <v>6.2286365362704136E-3</v>
      </c>
      <c r="I94" s="52">
        <f t="shared" si="42"/>
        <v>1.4812001519179643E-3</v>
      </c>
      <c r="J94" s="53">
        <f t="shared" si="42"/>
        <v>3.608051652107862E-4</v>
      </c>
      <c r="K94" s="52">
        <f t="shared" si="26"/>
        <v>2.668801978542143E-2</v>
      </c>
    </row>
    <row r="95" spans="1:11" x14ac:dyDescent="0.25">
      <c r="A95" s="16" t="s">
        <v>24</v>
      </c>
      <c r="B95" s="52">
        <f>B72/$K$72</f>
        <v>0.23027755160820415</v>
      </c>
      <c r="C95" s="52">
        <f t="shared" ref="C95:J95" si="43">C72/$K$72</f>
        <v>0.48878106600643612</v>
      </c>
      <c r="D95" s="52">
        <f t="shared" si="43"/>
        <v>0.13740770896683893</v>
      </c>
      <c r="E95" s="52">
        <f t="shared" si="43"/>
        <v>4.4920046747866156E-2</v>
      </c>
      <c r="F95" s="52">
        <f t="shared" si="43"/>
        <v>2.3872429282774742E-2</v>
      </c>
      <c r="G95" s="52">
        <f t="shared" si="43"/>
        <v>6.3458566657250623E-2</v>
      </c>
      <c r="H95" s="52">
        <f t="shared" si="43"/>
        <v>9.6209767202273151E-3</v>
      </c>
      <c r="I95" s="52">
        <f t="shared" si="43"/>
        <v>1.4456389890497002E-3</v>
      </c>
      <c r="J95" s="53">
        <f t="shared" si="43"/>
        <v>2.1601502135225404E-4</v>
      </c>
      <c r="K95" s="52">
        <f t="shared" si="26"/>
        <v>9.1498958528661994E-2</v>
      </c>
    </row>
    <row r="96" spans="1:11" x14ac:dyDescent="0.25">
      <c r="A96" s="16" t="s">
        <v>29</v>
      </c>
      <c r="B96" s="52">
        <f>B73/$K$73</f>
        <v>8.7980399092781783E-2</v>
      </c>
      <c r="C96" s="52">
        <f t="shared" ref="C96:J96" si="44">C73/$K$73</f>
        <v>0.62062777003266822</v>
      </c>
      <c r="D96" s="52">
        <f t="shared" si="44"/>
        <v>0.1425175305353836</v>
      </c>
      <c r="E96" s="52">
        <f t="shared" si="44"/>
        <v>6.9367860338334128E-2</v>
      </c>
      <c r="F96" s="52">
        <f t="shared" si="44"/>
        <v>2.6966853242888948E-2</v>
      </c>
      <c r="G96" s="52">
        <f t="shared" si="44"/>
        <v>4.7680975467654339E-2</v>
      </c>
      <c r="H96" s="52">
        <f t="shared" si="44"/>
        <v>4.2031669406354692E-3</v>
      </c>
      <c r="I96" s="52">
        <f t="shared" si="44"/>
        <v>5.9302107825797454E-4</v>
      </c>
      <c r="J96" s="232">
        <f t="shared" si="44"/>
        <v>6.2423271395576268E-5</v>
      </c>
      <c r="K96" s="52">
        <f t="shared" si="26"/>
        <v>9.7424955781813025E-2</v>
      </c>
    </row>
    <row r="97" spans="1:11" ht="15.75" thickBot="1" x14ac:dyDescent="0.3">
      <c r="A97" s="17" t="s">
        <v>6</v>
      </c>
      <c r="B97" s="51">
        <f>B74/$K$74</f>
        <v>0.17137600916292059</v>
      </c>
      <c r="C97" s="51">
        <f t="shared" ref="C97:K97" si="45">C74/$K$74</f>
        <v>0.56003182695865028</v>
      </c>
      <c r="D97" s="51">
        <f t="shared" si="45"/>
        <v>0.14166493510442588</v>
      </c>
      <c r="E97" s="51">
        <f t="shared" si="45"/>
        <v>4.5143094614250166E-2</v>
      </c>
      <c r="F97" s="51">
        <f t="shared" si="45"/>
        <v>2.4786511045677768E-2</v>
      </c>
      <c r="G97" s="51">
        <f t="shared" si="45"/>
        <v>4.6667038319050058E-2</v>
      </c>
      <c r="H97" s="51">
        <f t="shared" si="45"/>
        <v>6.7627219144827866E-3</v>
      </c>
      <c r="I97" s="51">
        <f t="shared" si="45"/>
        <v>1.6258102444290153E-3</v>
      </c>
      <c r="J97" s="54">
        <f t="shared" si="45"/>
        <v>6.6542669916935695E-4</v>
      </c>
      <c r="K97" s="51">
        <f t="shared" si="45"/>
        <v>1</v>
      </c>
    </row>
    <row r="98" spans="1:11" x14ac:dyDescent="0.25">
      <c r="A98" s="31" t="s">
        <v>39</v>
      </c>
    </row>
    <row r="99" spans="1:11" ht="17.25" x14ac:dyDescent="0.25">
      <c r="A99" s="43" t="s">
        <v>52</v>
      </c>
    </row>
  </sheetData>
  <mergeCells count="8">
    <mergeCell ref="A75:A76"/>
    <mergeCell ref="B75:K75"/>
    <mergeCell ref="A2:A3"/>
    <mergeCell ref="B2:K2"/>
    <mergeCell ref="A25:A26"/>
    <mergeCell ref="B25:K25"/>
    <mergeCell ref="A52:A53"/>
    <mergeCell ref="B52:K5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9ADA-55D4-4624-BF24-370C59520C43}">
  <dimension ref="A1:Q393"/>
  <sheetViews>
    <sheetView showGridLines="0" zoomScale="80" zoomScaleNormal="80" workbookViewId="0">
      <pane ySplit="3" topLeftCell="A4" activePane="bottomLeft" state="frozen"/>
      <selection pane="bottomLeft" activeCell="G201" sqref="G201"/>
    </sheetView>
  </sheetViews>
  <sheetFormatPr defaultRowHeight="15" x14ac:dyDescent="0.25"/>
  <cols>
    <col min="2" max="2" width="8" customWidth="1"/>
    <col min="3" max="8" width="10.85546875" customWidth="1"/>
    <col min="9" max="12" width="11.42578125" bestFit="1" customWidth="1"/>
    <col min="13" max="13" width="10.85546875" customWidth="1"/>
    <col min="14" max="14" width="12.42578125" bestFit="1" customWidth="1"/>
  </cols>
  <sheetData>
    <row r="1" spans="1:15" x14ac:dyDescent="0.25">
      <c r="A1" s="42" t="s">
        <v>877</v>
      </c>
      <c r="B1" s="56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ht="15.75" thickBot="1" x14ac:dyDescent="0.3">
      <c r="A2" s="44" t="s">
        <v>54</v>
      </c>
      <c r="B2" s="5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15.75" thickBot="1" x14ac:dyDescent="0.3">
      <c r="A3" s="355" t="s">
        <v>9</v>
      </c>
      <c r="B3" s="355"/>
      <c r="C3" s="139" t="s">
        <v>55</v>
      </c>
      <c r="D3" s="140" t="s">
        <v>56</v>
      </c>
      <c r="E3" s="140" t="s">
        <v>57</v>
      </c>
      <c r="F3" s="140" t="s">
        <v>58</v>
      </c>
      <c r="G3" s="140" t="s">
        <v>59</v>
      </c>
      <c r="H3" s="140" t="s">
        <v>60</v>
      </c>
      <c r="I3" s="140" t="s">
        <v>61</v>
      </c>
      <c r="J3" s="140" t="s">
        <v>62</v>
      </c>
      <c r="K3" s="140" t="s">
        <v>63</v>
      </c>
      <c r="L3" s="140" t="s">
        <v>64</v>
      </c>
      <c r="M3" s="141" t="s">
        <v>65</v>
      </c>
      <c r="N3" s="139" t="s">
        <v>6</v>
      </c>
    </row>
    <row r="4" spans="1:15" ht="15.75" thickBot="1" x14ac:dyDescent="0.3">
      <c r="A4" s="47"/>
      <c r="B4" s="47"/>
      <c r="C4" s="356" t="s">
        <v>66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</row>
    <row r="5" spans="1:15" x14ac:dyDescent="0.25">
      <c r="A5" s="357" t="s">
        <v>69</v>
      </c>
      <c r="B5" s="70" t="s">
        <v>67</v>
      </c>
      <c r="C5" s="101">
        <v>1446</v>
      </c>
      <c r="D5" s="101">
        <v>4074</v>
      </c>
      <c r="E5" s="101">
        <v>3449</v>
      </c>
      <c r="F5" s="101">
        <v>1405</v>
      </c>
      <c r="G5" s="101">
        <v>1255</v>
      </c>
      <c r="H5" s="101">
        <v>1443</v>
      </c>
      <c r="I5" s="101">
        <v>1856</v>
      </c>
      <c r="J5" s="101">
        <v>2558</v>
      </c>
      <c r="K5" s="101">
        <v>4719</v>
      </c>
      <c r="L5" s="101">
        <v>4239</v>
      </c>
      <c r="M5" s="59">
        <v>1693</v>
      </c>
      <c r="N5" s="142">
        <f>SUM(C5:M5)</f>
        <v>28137</v>
      </c>
    </row>
    <row r="6" spans="1:15" x14ac:dyDescent="0.25">
      <c r="A6" s="353"/>
      <c r="B6" s="71" t="s">
        <v>68</v>
      </c>
      <c r="C6" s="101">
        <v>4360</v>
      </c>
      <c r="D6" s="101">
        <v>11346</v>
      </c>
      <c r="E6" s="101">
        <v>10406</v>
      </c>
      <c r="F6" s="101">
        <v>6223</v>
      </c>
      <c r="G6" s="101">
        <v>7399</v>
      </c>
      <c r="H6" s="101">
        <v>11108</v>
      </c>
      <c r="I6" s="101">
        <v>16665</v>
      </c>
      <c r="J6" s="101">
        <v>25306</v>
      </c>
      <c r="K6" s="101">
        <v>47694</v>
      </c>
      <c r="L6" s="101">
        <v>42347</v>
      </c>
      <c r="M6" s="59">
        <v>15784</v>
      </c>
      <c r="N6" s="143">
        <f>SUM(C6:M6)</f>
        <v>198638</v>
      </c>
      <c r="O6" s="79"/>
    </row>
    <row r="7" spans="1:15" x14ac:dyDescent="0.25">
      <c r="A7" s="354"/>
      <c r="B7" s="61" t="s">
        <v>41</v>
      </c>
      <c r="C7" s="62">
        <v>3.0152143845089898</v>
      </c>
      <c r="D7" s="62">
        <v>2.7849779086892399</v>
      </c>
      <c r="E7" s="62">
        <v>3.0171064076543899</v>
      </c>
      <c r="F7" s="62">
        <v>4.4291814946619201</v>
      </c>
      <c r="G7" s="62">
        <v>5.8956175298804698</v>
      </c>
      <c r="H7" s="62">
        <v>7.7085357390700899</v>
      </c>
      <c r="I7" s="62">
        <v>8.9935240151106299</v>
      </c>
      <c r="J7" s="62">
        <v>9.91226008617312</v>
      </c>
      <c r="K7" s="62">
        <v>10.121816638370101</v>
      </c>
      <c r="L7" s="62">
        <v>10.001653282947499</v>
      </c>
      <c r="M7" s="63">
        <v>9.3396449704142004</v>
      </c>
      <c r="N7" s="144">
        <v>7.0659504837791598</v>
      </c>
    </row>
    <row r="8" spans="1:15" x14ac:dyDescent="0.25">
      <c r="A8" s="352" t="s">
        <v>70</v>
      </c>
      <c r="B8" s="72" t="s">
        <v>67</v>
      </c>
      <c r="C8" s="101">
        <v>183</v>
      </c>
      <c r="D8" s="101">
        <v>877</v>
      </c>
      <c r="E8" s="101">
        <v>1324</v>
      </c>
      <c r="F8" s="101">
        <v>1277</v>
      </c>
      <c r="G8" s="101">
        <v>1629</v>
      </c>
      <c r="H8" s="101">
        <v>3168</v>
      </c>
      <c r="I8" s="101">
        <v>7869</v>
      </c>
      <c r="J8" s="101">
        <v>15013</v>
      </c>
      <c r="K8" s="101">
        <v>27177</v>
      </c>
      <c r="L8" s="101">
        <v>15583</v>
      </c>
      <c r="M8" s="59">
        <v>2448</v>
      </c>
      <c r="N8" s="145">
        <f>SUM(C8:M8)</f>
        <v>76548</v>
      </c>
    </row>
    <row r="9" spans="1:15" x14ac:dyDescent="0.25">
      <c r="A9" s="353"/>
      <c r="B9" s="71" t="s">
        <v>68</v>
      </c>
      <c r="C9" s="101">
        <v>757</v>
      </c>
      <c r="D9" s="101">
        <v>5626</v>
      </c>
      <c r="E9" s="101">
        <v>7714</v>
      </c>
      <c r="F9" s="101">
        <v>7918</v>
      </c>
      <c r="G9" s="101">
        <v>9382</v>
      </c>
      <c r="H9" s="101">
        <v>18817</v>
      </c>
      <c r="I9" s="101">
        <v>49539</v>
      </c>
      <c r="J9" s="101">
        <v>99600</v>
      </c>
      <c r="K9" s="101">
        <v>179313</v>
      </c>
      <c r="L9" s="101">
        <v>104503</v>
      </c>
      <c r="M9" s="59">
        <v>16936</v>
      </c>
      <c r="N9" s="143">
        <f>SUM(C9:M9)</f>
        <v>500105</v>
      </c>
    </row>
    <row r="10" spans="1:15" x14ac:dyDescent="0.25">
      <c r="A10" s="354"/>
      <c r="B10" s="61" t="s">
        <v>41</v>
      </c>
      <c r="C10" s="62">
        <v>4.1366120218579203</v>
      </c>
      <c r="D10" s="62">
        <v>6.4150513112884804</v>
      </c>
      <c r="E10" s="62">
        <v>5.8262839879154003</v>
      </c>
      <c r="F10" s="62">
        <v>6.2053291536050104</v>
      </c>
      <c r="G10" s="62">
        <v>5.7628992628992597</v>
      </c>
      <c r="H10" s="62">
        <v>5.9453396524486504</v>
      </c>
      <c r="I10" s="62">
        <v>6.29706368374221</v>
      </c>
      <c r="J10" s="62">
        <v>6.6373450619752097</v>
      </c>
      <c r="K10" s="62">
        <v>6.6016125469405704</v>
      </c>
      <c r="L10" s="62">
        <v>6.7083707793041398</v>
      </c>
      <c r="M10" s="63">
        <v>6.9211279117286404</v>
      </c>
      <c r="N10" s="144">
        <v>6.5362095330205303</v>
      </c>
    </row>
    <row r="11" spans="1:15" x14ac:dyDescent="0.25">
      <c r="A11" s="353" t="s">
        <v>71</v>
      </c>
      <c r="B11" s="71" t="s">
        <v>67</v>
      </c>
      <c r="C11" s="101">
        <v>96</v>
      </c>
      <c r="D11" s="101">
        <v>212</v>
      </c>
      <c r="E11" s="101">
        <v>353</v>
      </c>
      <c r="F11" s="101">
        <v>149</v>
      </c>
      <c r="G11" s="101">
        <v>156</v>
      </c>
      <c r="H11" s="101">
        <v>280</v>
      </c>
      <c r="I11" s="101">
        <v>525</v>
      </c>
      <c r="J11" s="101">
        <v>929</v>
      </c>
      <c r="K11" s="101">
        <v>2070</v>
      </c>
      <c r="L11" s="101">
        <v>2244</v>
      </c>
      <c r="M11" s="59">
        <v>839</v>
      </c>
      <c r="N11" s="143">
        <f>SUM(C11:M11)</f>
        <v>7853</v>
      </c>
      <c r="O11" s="80"/>
    </row>
    <row r="12" spans="1:15" x14ac:dyDescent="0.25">
      <c r="A12" s="353"/>
      <c r="B12" s="71" t="s">
        <v>68</v>
      </c>
      <c r="C12" s="101">
        <v>325</v>
      </c>
      <c r="D12" s="101">
        <v>1314</v>
      </c>
      <c r="E12" s="101">
        <v>1913</v>
      </c>
      <c r="F12" s="101">
        <v>849</v>
      </c>
      <c r="G12" s="101">
        <v>727</v>
      </c>
      <c r="H12" s="101">
        <v>1372</v>
      </c>
      <c r="I12" s="101">
        <v>2866</v>
      </c>
      <c r="J12" s="101">
        <v>5049</v>
      </c>
      <c r="K12" s="101">
        <v>11821</v>
      </c>
      <c r="L12" s="101">
        <v>13151</v>
      </c>
      <c r="M12" s="59">
        <v>4776</v>
      </c>
      <c r="N12" s="143">
        <f>SUM(C12:M12)</f>
        <v>44163</v>
      </c>
    </row>
    <row r="13" spans="1:15" x14ac:dyDescent="0.25">
      <c r="A13" s="354"/>
      <c r="B13" s="61" t="s">
        <v>41</v>
      </c>
      <c r="C13" s="62">
        <v>3.4210526315789398</v>
      </c>
      <c r="D13" s="62">
        <v>6.2870813397129099</v>
      </c>
      <c r="E13" s="62">
        <v>5.4192634560906496</v>
      </c>
      <c r="F13" s="62">
        <v>5.6979865771811999</v>
      </c>
      <c r="G13" s="62">
        <v>4.6602564102564097</v>
      </c>
      <c r="H13" s="62">
        <v>4.9000000000000004</v>
      </c>
      <c r="I13" s="62">
        <v>5.4590476190476096</v>
      </c>
      <c r="J13" s="62">
        <v>5.4348762109795397</v>
      </c>
      <c r="K13" s="62">
        <v>5.7106280193236696</v>
      </c>
      <c r="L13" s="62">
        <v>5.8631297369594204</v>
      </c>
      <c r="M13" s="63">
        <v>5.6924910607866499</v>
      </c>
      <c r="N13" s="144">
        <v>5.62729357798165</v>
      </c>
    </row>
    <row r="14" spans="1:15" x14ac:dyDescent="0.25">
      <c r="A14" s="352" t="s">
        <v>72</v>
      </c>
      <c r="B14" s="72" t="s">
        <v>67</v>
      </c>
      <c r="C14" s="101">
        <v>371</v>
      </c>
      <c r="D14" s="101">
        <v>1343</v>
      </c>
      <c r="E14" s="101">
        <v>1683</v>
      </c>
      <c r="F14" s="101">
        <v>749</v>
      </c>
      <c r="G14" s="101">
        <v>669</v>
      </c>
      <c r="H14" s="101">
        <v>1081</v>
      </c>
      <c r="I14" s="101">
        <v>1776</v>
      </c>
      <c r="J14" s="101">
        <v>2276</v>
      </c>
      <c r="K14" s="101">
        <v>3246</v>
      </c>
      <c r="L14" s="101">
        <v>2853</v>
      </c>
      <c r="M14" s="59">
        <v>1167</v>
      </c>
      <c r="N14" s="143">
        <f>SUM(C14:M14)</f>
        <v>17214</v>
      </c>
    </row>
    <row r="15" spans="1:15" x14ac:dyDescent="0.25">
      <c r="A15" s="353"/>
      <c r="B15" s="71" t="s">
        <v>68</v>
      </c>
      <c r="C15" s="101">
        <v>1596</v>
      </c>
      <c r="D15" s="101">
        <v>3817</v>
      </c>
      <c r="E15" s="101">
        <v>5152</v>
      </c>
      <c r="F15" s="101">
        <v>3159</v>
      </c>
      <c r="G15" s="101">
        <v>3101</v>
      </c>
      <c r="H15" s="101">
        <v>5345</v>
      </c>
      <c r="I15" s="101">
        <v>8977</v>
      </c>
      <c r="J15" s="101">
        <v>12382</v>
      </c>
      <c r="K15" s="101">
        <v>19056</v>
      </c>
      <c r="L15" s="101">
        <v>18768</v>
      </c>
      <c r="M15" s="59">
        <v>7780</v>
      </c>
      <c r="N15" s="143">
        <f>SUM(C15:M15)</f>
        <v>89133</v>
      </c>
      <c r="O15" s="22"/>
    </row>
    <row r="16" spans="1:15" x14ac:dyDescent="0.25">
      <c r="A16" s="354"/>
      <c r="B16" s="61" t="s">
        <v>41</v>
      </c>
      <c r="C16" s="62">
        <v>4.3018867924528301</v>
      </c>
      <c r="D16" s="62">
        <v>2.8421444527177901</v>
      </c>
      <c r="E16" s="62">
        <v>3.0612002376708198</v>
      </c>
      <c r="F16" s="62">
        <v>4.2232620320855601</v>
      </c>
      <c r="G16" s="62">
        <v>4.6352765321375102</v>
      </c>
      <c r="H16" s="62">
        <v>4.9628597957288703</v>
      </c>
      <c r="I16" s="62">
        <v>5.05746478873239</v>
      </c>
      <c r="J16" s="62">
        <v>5.4450307827616502</v>
      </c>
      <c r="K16" s="62">
        <v>5.8706099815157096</v>
      </c>
      <c r="L16" s="62">
        <v>6.5829533497018504</v>
      </c>
      <c r="M16" s="63">
        <v>6.6781115879828299</v>
      </c>
      <c r="N16" s="144">
        <v>5.1815486571328897</v>
      </c>
    </row>
    <row r="17" spans="1:14" x14ac:dyDescent="0.25">
      <c r="A17" s="358" t="s">
        <v>74</v>
      </c>
      <c r="B17" s="72" t="s">
        <v>67</v>
      </c>
      <c r="C17" s="101">
        <v>45</v>
      </c>
      <c r="D17" s="101">
        <v>345</v>
      </c>
      <c r="E17" s="101">
        <v>1139</v>
      </c>
      <c r="F17" s="101">
        <v>3569</v>
      </c>
      <c r="G17" s="101">
        <v>4095</v>
      </c>
      <c r="H17" s="101">
        <v>4347</v>
      </c>
      <c r="I17" s="101">
        <v>3347</v>
      </c>
      <c r="J17" s="101">
        <v>2184</v>
      </c>
      <c r="K17" s="101">
        <v>1400</v>
      </c>
      <c r="L17" s="101">
        <v>919</v>
      </c>
      <c r="M17" s="59">
        <v>315</v>
      </c>
      <c r="N17" s="145">
        <f>SUM(C17:M17)</f>
        <v>21705</v>
      </c>
    </row>
    <row r="18" spans="1:14" x14ac:dyDescent="0.25">
      <c r="A18" s="359"/>
      <c r="B18" s="71" t="s">
        <v>68</v>
      </c>
      <c r="C18" s="101">
        <v>160</v>
      </c>
      <c r="D18" s="101">
        <v>1078</v>
      </c>
      <c r="E18" s="101">
        <v>7014</v>
      </c>
      <c r="F18" s="101">
        <v>34143</v>
      </c>
      <c r="G18" s="101">
        <v>45594</v>
      </c>
      <c r="H18" s="101">
        <v>50134</v>
      </c>
      <c r="I18" s="101">
        <v>39963</v>
      </c>
      <c r="J18" s="101">
        <v>27667</v>
      </c>
      <c r="K18" s="101">
        <v>15961</v>
      </c>
      <c r="L18" s="101">
        <v>8650</v>
      </c>
      <c r="M18" s="59">
        <v>2976</v>
      </c>
      <c r="N18" s="143">
        <f>SUM(C18:M18)</f>
        <v>233340</v>
      </c>
    </row>
    <row r="19" spans="1:14" x14ac:dyDescent="0.25">
      <c r="A19" s="360"/>
      <c r="B19" s="61" t="s">
        <v>41</v>
      </c>
      <c r="C19" s="62">
        <v>3.55555555555555</v>
      </c>
      <c r="D19" s="62">
        <v>3.1246376811594199</v>
      </c>
      <c r="E19" s="62">
        <v>6.1580333625987702</v>
      </c>
      <c r="F19" s="62">
        <v>9.6015185601799704</v>
      </c>
      <c r="G19" s="62">
        <v>11.1859666339548</v>
      </c>
      <c r="H19" s="62">
        <v>11.583641404805901</v>
      </c>
      <c r="I19" s="62">
        <v>11.9757267006293</v>
      </c>
      <c r="J19" s="62">
        <v>12.726310947562</v>
      </c>
      <c r="K19" s="62">
        <v>11.417024320457701</v>
      </c>
      <c r="L19" s="62">
        <v>9.4226579520697094</v>
      </c>
      <c r="M19" s="63">
        <v>9.4476190476190407</v>
      </c>
      <c r="N19" s="144">
        <v>10.787296010355499</v>
      </c>
    </row>
    <row r="20" spans="1:14" x14ac:dyDescent="0.25">
      <c r="A20" s="358" t="s">
        <v>75</v>
      </c>
      <c r="B20" s="72" t="s">
        <v>67</v>
      </c>
      <c r="C20" s="101">
        <v>239</v>
      </c>
      <c r="D20" s="101">
        <v>798</v>
      </c>
      <c r="E20" s="101">
        <v>1935</v>
      </c>
      <c r="F20" s="101">
        <v>1450</v>
      </c>
      <c r="G20" s="101">
        <v>2181</v>
      </c>
      <c r="H20" s="101">
        <v>3358</v>
      </c>
      <c r="I20" s="101">
        <v>4991</v>
      </c>
      <c r="J20" s="101">
        <v>4874</v>
      </c>
      <c r="K20" s="101">
        <v>5372</v>
      </c>
      <c r="L20" s="101">
        <v>3203</v>
      </c>
      <c r="M20" s="59">
        <v>664</v>
      </c>
      <c r="N20" s="143">
        <f>SUM(C20:M20)</f>
        <v>29065</v>
      </c>
    </row>
    <row r="21" spans="1:14" x14ac:dyDescent="0.25">
      <c r="A21" s="359"/>
      <c r="B21" s="71" t="s">
        <v>68</v>
      </c>
      <c r="C21" s="101">
        <v>1870</v>
      </c>
      <c r="D21" s="101">
        <v>3682</v>
      </c>
      <c r="E21" s="101">
        <v>8193</v>
      </c>
      <c r="F21" s="101">
        <v>6070</v>
      </c>
      <c r="G21" s="101">
        <v>7501</v>
      </c>
      <c r="H21" s="101">
        <v>11205</v>
      </c>
      <c r="I21" s="101">
        <v>16120</v>
      </c>
      <c r="J21" s="101">
        <v>20743</v>
      </c>
      <c r="K21" s="101">
        <v>27788</v>
      </c>
      <c r="L21" s="101">
        <v>19477</v>
      </c>
      <c r="M21" s="59">
        <v>4088</v>
      </c>
      <c r="N21" s="143">
        <f>SUM(C21:M21)</f>
        <v>126737</v>
      </c>
    </row>
    <row r="22" spans="1:14" x14ac:dyDescent="0.25">
      <c r="A22" s="360"/>
      <c r="B22" s="61" t="s">
        <v>41</v>
      </c>
      <c r="C22" s="62">
        <v>7.8242677824267703</v>
      </c>
      <c r="D22" s="62">
        <v>4.6314465408804999</v>
      </c>
      <c r="E22" s="62">
        <v>4.23410852713178</v>
      </c>
      <c r="F22" s="62">
        <v>4.1977869986168699</v>
      </c>
      <c r="G22" s="62">
        <v>3.45349907918968</v>
      </c>
      <c r="H22" s="62">
        <v>3.3457748581666098</v>
      </c>
      <c r="I22" s="62">
        <v>3.2337011033099299</v>
      </c>
      <c r="J22" s="62">
        <v>4.2610928512736201</v>
      </c>
      <c r="K22" s="62">
        <v>5.1756379214006296</v>
      </c>
      <c r="L22" s="62">
        <v>6.0846610434239299</v>
      </c>
      <c r="M22" s="63">
        <v>6.1659125188536903</v>
      </c>
      <c r="N22" s="144">
        <v>4.3669285369719502</v>
      </c>
    </row>
    <row r="23" spans="1:14" x14ac:dyDescent="0.25">
      <c r="A23" s="358" t="s">
        <v>76</v>
      </c>
      <c r="B23" s="72" t="s">
        <v>67</v>
      </c>
      <c r="C23" s="101">
        <v>92</v>
      </c>
      <c r="D23" s="101">
        <v>387</v>
      </c>
      <c r="E23" s="101">
        <v>759</v>
      </c>
      <c r="F23" s="101">
        <v>268</v>
      </c>
      <c r="G23" s="101">
        <v>335</v>
      </c>
      <c r="H23" s="101">
        <v>492</v>
      </c>
      <c r="I23" s="101">
        <v>911</v>
      </c>
      <c r="J23" s="101">
        <v>1377</v>
      </c>
      <c r="K23" s="101">
        <v>2096</v>
      </c>
      <c r="L23" s="101">
        <v>1318</v>
      </c>
      <c r="M23" s="59">
        <v>221</v>
      </c>
      <c r="N23" s="143">
        <f>SUM(C23:M23)</f>
        <v>8256</v>
      </c>
    </row>
    <row r="24" spans="1:14" x14ac:dyDescent="0.25">
      <c r="A24" s="359"/>
      <c r="B24" s="71" t="s">
        <v>68</v>
      </c>
      <c r="C24" s="101">
        <v>349</v>
      </c>
      <c r="D24" s="101">
        <v>953</v>
      </c>
      <c r="E24" s="101">
        <v>2636</v>
      </c>
      <c r="F24" s="101">
        <v>912</v>
      </c>
      <c r="G24" s="101">
        <v>1220</v>
      </c>
      <c r="H24" s="101">
        <v>1629</v>
      </c>
      <c r="I24" s="101">
        <v>2800</v>
      </c>
      <c r="J24" s="101">
        <v>4299</v>
      </c>
      <c r="K24" s="101">
        <v>6117</v>
      </c>
      <c r="L24" s="101">
        <v>4046</v>
      </c>
      <c r="M24" s="59">
        <v>738</v>
      </c>
      <c r="N24" s="143">
        <f>SUM(C24:M24)</f>
        <v>25699</v>
      </c>
    </row>
    <row r="25" spans="1:14" x14ac:dyDescent="0.25">
      <c r="A25" s="360"/>
      <c r="B25" s="61" t="s">
        <v>41</v>
      </c>
      <c r="C25" s="62">
        <v>3.7934782608695601</v>
      </c>
      <c r="D25" s="62">
        <v>2.4689119170984402</v>
      </c>
      <c r="E25" s="62">
        <v>3.4729907773386</v>
      </c>
      <c r="F25" s="62">
        <v>3.40298507462686</v>
      </c>
      <c r="G25" s="62">
        <v>3.6417910447761099</v>
      </c>
      <c r="H25" s="62">
        <v>3.3109756097560901</v>
      </c>
      <c r="I25" s="62">
        <v>3.0735455543358898</v>
      </c>
      <c r="J25" s="62">
        <v>3.1220043572984699</v>
      </c>
      <c r="K25" s="62">
        <v>2.9184160305343498</v>
      </c>
      <c r="L25" s="62">
        <v>3.0698027314112202</v>
      </c>
      <c r="M25" s="63">
        <v>3.3393665158371002</v>
      </c>
      <c r="N25" s="144">
        <v>3.11314354936402</v>
      </c>
    </row>
    <row r="26" spans="1:14" x14ac:dyDescent="0.25">
      <c r="A26" s="352" t="s">
        <v>77</v>
      </c>
      <c r="B26" s="72" t="s">
        <v>67</v>
      </c>
      <c r="C26" s="101">
        <v>167</v>
      </c>
      <c r="D26" s="101">
        <v>715</v>
      </c>
      <c r="E26" s="101">
        <v>706</v>
      </c>
      <c r="F26" s="101">
        <v>253</v>
      </c>
      <c r="G26" s="101">
        <v>358</v>
      </c>
      <c r="H26" s="101">
        <v>593</v>
      </c>
      <c r="I26" s="101">
        <v>796</v>
      </c>
      <c r="J26" s="101">
        <v>814</v>
      </c>
      <c r="K26" s="101">
        <v>938</v>
      </c>
      <c r="L26" s="101">
        <v>466</v>
      </c>
      <c r="M26" s="59">
        <v>101</v>
      </c>
      <c r="N26" s="143">
        <f>SUM(C26:M26)</f>
        <v>5907</v>
      </c>
    </row>
    <row r="27" spans="1:14" x14ac:dyDescent="0.25">
      <c r="A27" s="353"/>
      <c r="B27" s="71" t="s">
        <v>68</v>
      </c>
      <c r="C27" s="101">
        <v>560</v>
      </c>
      <c r="D27" s="101">
        <v>2237</v>
      </c>
      <c r="E27" s="101">
        <v>2130</v>
      </c>
      <c r="F27" s="101">
        <v>1021</v>
      </c>
      <c r="G27" s="101">
        <v>1379</v>
      </c>
      <c r="H27" s="101">
        <v>2302</v>
      </c>
      <c r="I27" s="101">
        <v>3231</v>
      </c>
      <c r="J27" s="101">
        <v>3417</v>
      </c>
      <c r="K27" s="101">
        <v>3987</v>
      </c>
      <c r="L27" s="101">
        <v>2136</v>
      </c>
      <c r="M27" s="59">
        <v>545</v>
      </c>
      <c r="N27" s="143">
        <f>SUM(C27:M27)</f>
        <v>22945</v>
      </c>
    </row>
    <row r="28" spans="1:14" x14ac:dyDescent="0.25">
      <c r="A28" s="354"/>
      <c r="B28" s="61" t="s">
        <v>41</v>
      </c>
      <c r="C28" s="62">
        <v>3.3532934131736498</v>
      </c>
      <c r="D28" s="62">
        <v>3.1286713286713201</v>
      </c>
      <c r="E28" s="62">
        <v>3.0169971671388098</v>
      </c>
      <c r="F28" s="62">
        <v>4.0355731225296401</v>
      </c>
      <c r="G28" s="62">
        <v>3.8519553072625698</v>
      </c>
      <c r="H28" s="62">
        <v>3.8819561551433299</v>
      </c>
      <c r="I28" s="62">
        <v>4.0590452261306504</v>
      </c>
      <c r="J28" s="62">
        <v>4.19778869778869</v>
      </c>
      <c r="K28" s="62">
        <v>4.2550693703308404</v>
      </c>
      <c r="L28" s="62">
        <v>4.5836909871244602</v>
      </c>
      <c r="M28" s="63">
        <v>5.3960396039603902</v>
      </c>
      <c r="N28" s="144">
        <v>3.88503217067389</v>
      </c>
    </row>
    <row r="29" spans="1:14" x14ac:dyDescent="0.25">
      <c r="A29" s="352" t="s">
        <v>73</v>
      </c>
      <c r="B29" s="72" t="s">
        <v>67</v>
      </c>
      <c r="C29" s="101">
        <v>46</v>
      </c>
      <c r="D29" s="101">
        <v>98</v>
      </c>
      <c r="E29" s="101">
        <v>814</v>
      </c>
      <c r="F29" s="101">
        <v>1255</v>
      </c>
      <c r="G29" s="101">
        <v>1924</v>
      </c>
      <c r="H29" s="101">
        <v>4883</v>
      </c>
      <c r="I29" s="101">
        <v>13519</v>
      </c>
      <c r="J29" s="101">
        <v>24762</v>
      </c>
      <c r="K29" s="101">
        <v>44261</v>
      </c>
      <c r="L29" s="101">
        <v>34076</v>
      </c>
      <c r="M29" s="59">
        <v>9584</v>
      </c>
      <c r="N29" s="143">
        <f>SUM(C29:M29)</f>
        <v>135222</v>
      </c>
    </row>
    <row r="30" spans="1:14" x14ac:dyDescent="0.25">
      <c r="A30" s="353"/>
      <c r="B30" s="71" t="s">
        <v>68</v>
      </c>
      <c r="C30" s="101">
        <v>410</v>
      </c>
      <c r="D30" s="101">
        <v>453</v>
      </c>
      <c r="E30" s="101">
        <v>2490</v>
      </c>
      <c r="F30" s="101">
        <v>4989</v>
      </c>
      <c r="G30" s="101">
        <v>8631</v>
      </c>
      <c r="H30" s="101">
        <v>22006</v>
      </c>
      <c r="I30" s="101">
        <v>61803</v>
      </c>
      <c r="J30" s="101">
        <v>125103</v>
      </c>
      <c r="K30" s="101">
        <v>259293</v>
      </c>
      <c r="L30" s="101">
        <v>212519</v>
      </c>
      <c r="M30" s="59">
        <v>66800</v>
      </c>
      <c r="N30" s="143">
        <f>SUM(C30:M30)</f>
        <v>764497</v>
      </c>
    </row>
    <row r="31" spans="1:14" x14ac:dyDescent="0.25">
      <c r="A31" s="354"/>
      <c r="B31" s="61" t="s">
        <v>41</v>
      </c>
      <c r="C31" s="62">
        <v>8.9130434782608692</v>
      </c>
      <c r="D31" s="62">
        <v>4.6224489795918302</v>
      </c>
      <c r="E31" s="62">
        <v>3.0589680589680501</v>
      </c>
      <c r="F31" s="62">
        <v>3.9880095923261298</v>
      </c>
      <c r="G31" s="62">
        <v>4.5070496083550902</v>
      </c>
      <c r="H31" s="62">
        <v>4.51683087027914</v>
      </c>
      <c r="I31" s="62">
        <v>4.5820729537366498</v>
      </c>
      <c r="J31" s="62">
        <v>5.0589591168263901</v>
      </c>
      <c r="K31" s="62">
        <v>5.8644999321481803</v>
      </c>
      <c r="L31" s="62">
        <v>6.2461497766282603</v>
      </c>
      <c r="M31" s="63">
        <v>6.9794169888203896</v>
      </c>
      <c r="N31" s="144">
        <v>5.6620180415043402</v>
      </c>
    </row>
    <row r="32" spans="1:14" x14ac:dyDescent="0.25">
      <c r="A32" s="352" t="s">
        <v>78</v>
      </c>
      <c r="B32" s="72" t="s">
        <v>67</v>
      </c>
      <c r="C32" s="101">
        <v>3524</v>
      </c>
      <c r="D32" s="101">
        <v>10440</v>
      </c>
      <c r="E32" s="101">
        <v>7574</v>
      </c>
      <c r="F32" s="101">
        <v>2093</v>
      </c>
      <c r="G32" s="101">
        <v>2364</v>
      </c>
      <c r="H32" s="101">
        <v>3369</v>
      </c>
      <c r="I32" s="101">
        <v>4660</v>
      </c>
      <c r="J32" s="101">
        <v>7124</v>
      </c>
      <c r="K32" s="101">
        <v>15108</v>
      </c>
      <c r="L32" s="101">
        <v>14178</v>
      </c>
      <c r="M32" s="59">
        <v>5773</v>
      </c>
      <c r="N32" s="145">
        <f>SUM(C32:M32)</f>
        <v>76207</v>
      </c>
    </row>
    <row r="33" spans="1:14" x14ac:dyDescent="0.25">
      <c r="A33" s="353"/>
      <c r="B33" s="71" t="s">
        <v>68</v>
      </c>
      <c r="C33" s="101">
        <v>14252</v>
      </c>
      <c r="D33" s="101">
        <v>25681</v>
      </c>
      <c r="E33" s="101">
        <v>18661</v>
      </c>
      <c r="F33" s="101">
        <v>9220</v>
      </c>
      <c r="G33" s="101">
        <v>11358</v>
      </c>
      <c r="H33" s="101">
        <v>19325</v>
      </c>
      <c r="I33" s="101">
        <v>32828</v>
      </c>
      <c r="J33" s="101">
        <v>59829</v>
      </c>
      <c r="K33" s="101">
        <v>133665</v>
      </c>
      <c r="L33" s="101">
        <v>127329</v>
      </c>
      <c r="M33" s="59">
        <v>51232</v>
      </c>
      <c r="N33" s="143">
        <f>SUM(C33:M33)</f>
        <v>503380</v>
      </c>
    </row>
    <row r="34" spans="1:14" x14ac:dyDescent="0.25">
      <c r="A34" s="354"/>
      <c r="B34" s="61" t="s">
        <v>41</v>
      </c>
      <c r="C34" s="62">
        <v>4.0477137176938296</v>
      </c>
      <c r="D34" s="62">
        <v>2.46151634237515</v>
      </c>
      <c r="E34" s="62">
        <v>2.4647998943336402</v>
      </c>
      <c r="F34" s="62">
        <v>4.4072657743785797</v>
      </c>
      <c r="G34" s="62">
        <v>4.8147520135650703</v>
      </c>
      <c r="H34" s="62">
        <v>5.7429420505200497</v>
      </c>
      <c r="I34" s="62">
        <v>7.04917328752415</v>
      </c>
      <c r="J34" s="62">
        <v>8.4112188949810207</v>
      </c>
      <c r="K34" s="62">
        <v>8.8502284314374595</v>
      </c>
      <c r="L34" s="62">
        <v>8.9870835686052999</v>
      </c>
      <c r="M34" s="63">
        <v>8.8867302688638308</v>
      </c>
      <c r="N34" s="144">
        <v>6.6106346934219298</v>
      </c>
    </row>
    <row r="35" spans="1:14" x14ac:dyDescent="0.25">
      <c r="A35" s="352" t="s">
        <v>79</v>
      </c>
      <c r="B35" s="72" t="s">
        <v>67</v>
      </c>
      <c r="C35" s="101">
        <v>844</v>
      </c>
      <c r="D35" s="101">
        <v>1721</v>
      </c>
      <c r="E35" s="101">
        <v>5058</v>
      </c>
      <c r="F35" s="101">
        <v>4524</v>
      </c>
      <c r="G35" s="101">
        <v>6564</v>
      </c>
      <c r="H35" s="101">
        <v>10944</v>
      </c>
      <c r="I35" s="101">
        <v>15670</v>
      </c>
      <c r="J35" s="101">
        <v>16496</v>
      </c>
      <c r="K35" s="101">
        <v>19711</v>
      </c>
      <c r="L35" s="101">
        <v>12058</v>
      </c>
      <c r="M35" s="59">
        <v>2998</v>
      </c>
      <c r="N35" s="145">
        <f>SUM(C35:M35)</f>
        <v>96588</v>
      </c>
    </row>
    <row r="36" spans="1:14" x14ac:dyDescent="0.25">
      <c r="A36" s="353"/>
      <c r="B36" s="71" t="s">
        <v>68</v>
      </c>
      <c r="C36" s="101">
        <v>3632</v>
      </c>
      <c r="D36" s="101">
        <v>4179</v>
      </c>
      <c r="E36" s="101">
        <v>16229</v>
      </c>
      <c r="F36" s="101">
        <v>17132</v>
      </c>
      <c r="G36" s="101">
        <v>27834</v>
      </c>
      <c r="H36" s="101">
        <v>50262</v>
      </c>
      <c r="I36" s="101">
        <v>72556</v>
      </c>
      <c r="J36" s="101">
        <v>87269</v>
      </c>
      <c r="K36" s="101">
        <v>117773</v>
      </c>
      <c r="L36" s="101">
        <v>78673</v>
      </c>
      <c r="M36" s="59">
        <v>22508</v>
      </c>
      <c r="N36" s="143">
        <f>SUM(C36:M36)</f>
        <v>498047</v>
      </c>
    </row>
    <row r="37" spans="1:14" x14ac:dyDescent="0.25">
      <c r="A37" s="354"/>
      <c r="B37" s="61" t="s">
        <v>41</v>
      </c>
      <c r="C37" s="62">
        <v>4.31353919239905</v>
      </c>
      <c r="D37" s="62">
        <v>2.4324796274737999</v>
      </c>
      <c r="E37" s="62">
        <v>3.2104846686449</v>
      </c>
      <c r="F37" s="62">
        <v>3.7894271178942698</v>
      </c>
      <c r="G37" s="62">
        <v>4.2442817932296402</v>
      </c>
      <c r="H37" s="62">
        <v>4.5972743071435103</v>
      </c>
      <c r="I37" s="62">
        <v>4.6358699124656502</v>
      </c>
      <c r="J37" s="62">
        <v>5.2941640378548804</v>
      </c>
      <c r="K37" s="62">
        <v>5.9798425996445799</v>
      </c>
      <c r="L37" s="62">
        <v>6.52833789726993</v>
      </c>
      <c r="M37" s="63">
        <v>7.5126835781041299</v>
      </c>
      <c r="N37" s="144">
        <v>5.1608948851861003</v>
      </c>
    </row>
    <row r="38" spans="1:14" x14ac:dyDescent="0.25">
      <c r="A38" s="352" t="s">
        <v>80</v>
      </c>
      <c r="B38" s="72" t="s">
        <v>67</v>
      </c>
      <c r="C38" s="101">
        <v>259</v>
      </c>
      <c r="D38" s="101">
        <v>529</v>
      </c>
      <c r="E38" s="101">
        <v>767</v>
      </c>
      <c r="F38" s="101">
        <v>1124</v>
      </c>
      <c r="G38" s="101">
        <v>1103</v>
      </c>
      <c r="H38" s="101">
        <v>1151</v>
      </c>
      <c r="I38" s="101">
        <v>1393</v>
      </c>
      <c r="J38" s="101">
        <v>1503</v>
      </c>
      <c r="K38" s="101">
        <v>1897</v>
      </c>
      <c r="L38" s="101">
        <v>1254</v>
      </c>
      <c r="M38" s="59">
        <v>388</v>
      </c>
      <c r="N38" s="145">
        <f>SUM(C38:M38)</f>
        <v>11368</v>
      </c>
    </row>
    <row r="39" spans="1:14" x14ac:dyDescent="0.25">
      <c r="A39" s="353"/>
      <c r="B39" s="71" t="s">
        <v>68</v>
      </c>
      <c r="C39" s="101">
        <v>1088</v>
      </c>
      <c r="D39" s="101">
        <v>1904</v>
      </c>
      <c r="E39" s="101">
        <v>2678</v>
      </c>
      <c r="F39" s="101">
        <v>4793</v>
      </c>
      <c r="G39" s="101">
        <v>5685</v>
      </c>
      <c r="H39" s="101">
        <v>7307</v>
      </c>
      <c r="I39" s="101">
        <v>10645</v>
      </c>
      <c r="J39" s="101">
        <v>13724</v>
      </c>
      <c r="K39" s="101">
        <v>18239</v>
      </c>
      <c r="L39" s="101">
        <v>12590</v>
      </c>
      <c r="M39" s="59">
        <v>3614</v>
      </c>
      <c r="N39" s="143">
        <f>SUM(C39:M39)</f>
        <v>82267</v>
      </c>
    </row>
    <row r="40" spans="1:14" x14ac:dyDescent="0.25">
      <c r="A40" s="354"/>
      <c r="B40" s="61" t="s">
        <v>41</v>
      </c>
      <c r="C40" s="62">
        <v>4.2007722007722004</v>
      </c>
      <c r="D40" s="62">
        <v>3.5992438563326998</v>
      </c>
      <c r="E40" s="62">
        <v>3.49152542372881</v>
      </c>
      <c r="F40" s="62">
        <v>4.2680320569901999</v>
      </c>
      <c r="G40" s="62">
        <v>5.1541251133272796</v>
      </c>
      <c r="H40" s="62">
        <v>6.34839270199826</v>
      </c>
      <c r="I40" s="62">
        <v>7.6417803302225398</v>
      </c>
      <c r="J40" s="62">
        <v>9.1310711909514293</v>
      </c>
      <c r="K40" s="62">
        <v>9.6197257383966193</v>
      </c>
      <c r="L40" s="62">
        <v>10.0398724082934</v>
      </c>
      <c r="M40" s="63">
        <v>9.3144329896907205</v>
      </c>
      <c r="N40" s="144">
        <v>7.23799049797642</v>
      </c>
    </row>
    <row r="41" spans="1:14" x14ac:dyDescent="0.25">
      <c r="A41" s="352" t="s">
        <v>81</v>
      </c>
      <c r="B41" s="72" t="s">
        <v>67</v>
      </c>
      <c r="C41" s="101">
        <v>35</v>
      </c>
      <c r="D41" s="101">
        <v>352</v>
      </c>
      <c r="E41" s="101">
        <v>1376</v>
      </c>
      <c r="F41" s="101">
        <v>2339</v>
      </c>
      <c r="G41" s="101">
        <v>3310</v>
      </c>
      <c r="H41" s="101">
        <v>5990</v>
      </c>
      <c r="I41" s="101">
        <v>10471</v>
      </c>
      <c r="J41" s="101">
        <v>13864</v>
      </c>
      <c r="K41" s="101">
        <v>15264</v>
      </c>
      <c r="L41" s="101">
        <v>7313</v>
      </c>
      <c r="M41" s="59">
        <v>812</v>
      </c>
      <c r="N41" s="145">
        <f>SUM(C41:M41)</f>
        <v>61126</v>
      </c>
    </row>
    <row r="42" spans="1:14" x14ac:dyDescent="0.25">
      <c r="A42" s="353"/>
      <c r="B42" s="71" t="s">
        <v>68</v>
      </c>
      <c r="C42" s="101">
        <v>275</v>
      </c>
      <c r="D42" s="101">
        <v>1309</v>
      </c>
      <c r="E42" s="101">
        <v>5999</v>
      </c>
      <c r="F42" s="101">
        <v>7783</v>
      </c>
      <c r="G42" s="101">
        <v>10972</v>
      </c>
      <c r="H42" s="101">
        <v>23082</v>
      </c>
      <c r="I42" s="101">
        <v>46416</v>
      </c>
      <c r="J42" s="101">
        <v>76688</v>
      </c>
      <c r="K42" s="101">
        <v>107701</v>
      </c>
      <c r="L42" s="101">
        <v>59121</v>
      </c>
      <c r="M42" s="59">
        <v>6652</v>
      </c>
      <c r="N42" s="143">
        <f>SUM(C42:M42)</f>
        <v>345998</v>
      </c>
    </row>
    <row r="43" spans="1:14" x14ac:dyDescent="0.25">
      <c r="A43" s="354"/>
      <c r="B43" s="61" t="s">
        <v>41</v>
      </c>
      <c r="C43" s="62">
        <v>7.8571428571428497</v>
      </c>
      <c r="D43" s="62">
        <v>3.71875</v>
      </c>
      <c r="E43" s="62">
        <v>4.3597383720930196</v>
      </c>
      <c r="F43" s="62">
        <v>3.32749038050448</v>
      </c>
      <c r="G43" s="62">
        <v>3.3188142770719899</v>
      </c>
      <c r="H43" s="62">
        <v>3.8540657872766699</v>
      </c>
      <c r="I43" s="62">
        <v>4.4349321612841504</v>
      </c>
      <c r="J43" s="62">
        <v>5.5346420323325596</v>
      </c>
      <c r="K43" s="62">
        <v>7.0595831148400601</v>
      </c>
      <c r="L43" s="62">
        <v>8.0887946367492098</v>
      </c>
      <c r="M43" s="63">
        <v>8.2022194821208299</v>
      </c>
      <c r="N43" s="144">
        <v>5.6632785006956299</v>
      </c>
    </row>
    <row r="44" spans="1:14" x14ac:dyDescent="0.25">
      <c r="A44" s="352" t="s">
        <v>82</v>
      </c>
      <c r="B44" s="72" t="s">
        <v>67</v>
      </c>
      <c r="C44" s="101">
        <v>715</v>
      </c>
      <c r="D44" s="101">
        <v>820</v>
      </c>
      <c r="E44" s="101">
        <v>2590</v>
      </c>
      <c r="F44" s="101">
        <v>2194</v>
      </c>
      <c r="G44" s="101">
        <v>2588</v>
      </c>
      <c r="H44" s="101">
        <v>4093</v>
      </c>
      <c r="I44" s="101">
        <v>6504</v>
      </c>
      <c r="J44" s="101">
        <v>9047</v>
      </c>
      <c r="K44" s="101">
        <v>15660</v>
      </c>
      <c r="L44" s="101">
        <v>11087</v>
      </c>
      <c r="M44" s="59">
        <v>3424</v>
      </c>
      <c r="N44" s="145">
        <f>SUM(C44:M44)</f>
        <v>58722</v>
      </c>
    </row>
    <row r="45" spans="1:14" x14ac:dyDescent="0.25">
      <c r="A45" s="353"/>
      <c r="B45" s="71" t="s">
        <v>68</v>
      </c>
      <c r="C45" s="101">
        <v>3354</v>
      </c>
      <c r="D45" s="101">
        <v>2236</v>
      </c>
      <c r="E45" s="101">
        <v>6108</v>
      </c>
      <c r="F45" s="101">
        <v>5923</v>
      </c>
      <c r="G45" s="101">
        <v>7438</v>
      </c>
      <c r="H45" s="101">
        <v>13195</v>
      </c>
      <c r="I45" s="101">
        <v>24239</v>
      </c>
      <c r="J45" s="101">
        <v>41087</v>
      </c>
      <c r="K45" s="101">
        <v>88928</v>
      </c>
      <c r="L45" s="101">
        <v>76989</v>
      </c>
      <c r="M45" s="59">
        <v>28381</v>
      </c>
      <c r="N45" s="143">
        <f>SUM(C45:M45)</f>
        <v>297878</v>
      </c>
    </row>
    <row r="46" spans="1:14" x14ac:dyDescent="0.25">
      <c r="A46" s="354"/>
      <c r="B46" s="61" t="s">
        <v>41</v>
      </c>
      <c r="C46" s="62">
        <v>4.6909090909090896</v>
      </c>
      <c r="D46" s="62">
        <v>2.72682926829268</v>
      </c>
      <c r="E46" s="62">
        <v>2.3665246028670999</v>
      </c>
      <c r="F46" s="62">
        <v>2.7045662100456598</v>
      </c>
      <c r="G46" s="62">
        <v>2.8762567672080399</v>
      </c>
      <c r="H46" s="62">
        <v>3.2396268107046402</v>
      </c>
      <c r="I46" s="62">
        <v>3.7365500231231601</v>
      </c>
      <c r="J46" s="62">
        <v>4.5540900022167996</v>
      </c>
      <c r="K46" s="62">
        <v>5.68484306079396</v>
      </c>
      <c r="L46" s="62">
        <v>6.9484657039711104</v>
      </c>
      <c r="M46" s="63">
        <v>8.2912649722465606</v>
      </c>
      <c r="N46" s="144">
        <v>5.0815080177413803</v>
      </c>
    </row>
    <row r="47" spans="1:14" x14ac:dyDescent="0.25">
      <c r="A47" s="352" t="s">
        <v>84</v>
      </c>
      <c r="B47" s="72" t="s">
        <v>67</v>
      </c>
      <c r="C47" s="73" t="s">
        <v>40</v>
      </c>
      <c r="D47" s="73" t="s">
        <v>40</v>
      </c>
      <c r="E47" s="73" t="s">
        <v>40</v>
      </c>
      <c r="F47" s="73" t="s">
        <v>40</v>
      </c>
      <c r="G47" s="73" t="s">
        <v>40</v>
      </c>
      <c r="H47" s="73" t="s">
        <v>40</v>
      </c>
      <c r="I47" s="73" t="s">
        <v>40</v>
      </c>
      <c r="J47" s="73" t="s">
        <v>40</v>
      </c>
      <c r="K47" s="73" t="s">
        <v>40</v>
      </c>
      <c r="L47" s="73" t="s">
        <v>40</v>
      </c>
      <c r="M47" s="74" t="s">
        <v>40</v>
      </c>
      <c r="N47" s="73" t="s">
        <v>40</v>
      </c>
    </row>
    <row r="48" spans="1:14" x14ac:dyDescent="0.25">
      <c r="A48" s="353"/>
      <c r="B48" s="71" t="s">
        <v>68</v>
      </c>
      <c r="C48" s="101" t="s">
        <v>40</v>
      </c>
      <c r="D48" s="101" t="s">
        <v>40</v>
      </c>
      <c r="E48" s="101" t="s">
        <v>40</v>
      </c>
      <c r="F48" s="101" t="s">
        <v>40</v>
      </c>
      <c r="G48" s="101" t="s">
        <v>40</v>
      </c>
      <c r="H48" s="101" t="s">
        <v>40</v>
      </c>
      <c r="I48" s="101" t="s">
        <v>40</v>
      </c>
      <c r="J48" s="101" t="s">
        <v>40</v>
      </c>
      <c r="K48" s="101" t="s">
        <v>40</v>
      </c>
      <c r="L48" s="101" t="s">
        <v>40</v>
      </c>
      <c r="M48" s="59" t="s">
        <v>40</v>
      </c>
      <c r="N48" s="101" t="s">
        <v>40</v>
      </c>
    </row>
    <row r="49" spans="1:14" x14ac:dyDescent="0.25">
      <c r="A49" s="354"/>
      <c r="B49" s="61" t="s">
        <v>41</v>
      </c>
      <c r="C49" s="62" t="s">
        <v>40</v>
      </c>
      <c r="D49" s="62" t="s">
        <v>40</v>
      </c>
      <c r="E49" s="62" t="s">
        <v>40</v>
      </c>
      <c r="F49" s="62" t="s">
        <v>40</v>
      </c>
      <c r="G49" s="62" t="s">
        <v>40</v>
      </c>
      <c r="H49" s="62" t="s">
        <v>40</v>
      </c>
      <c r="I49" s="62" t="s">
        <v>40</v>
      </c>
      <c r="J49" s="62" t="s">
        <v>40</v>
      </c>
      <c r="K49" s="62" t="s">
        <v>40</v>
      </c>
      <c r="L49" s="62" t="s">
        <v>40</v>
      </c>
      <c r="M49" s="63" t="s">
        <v>40</v>
      </c>
      <c r="N49" s="62" t="s">
        <v>40</v>
      </c>
    </row>
    <row r="50" spans="1:14" x14ac:dyDescent="0.25">
      <c r="A50" s="352" t="s">
        <v>85</v>
      </c>
      <c r="B50" s="72" t="s">
        <v>67</v>
      </c>
      <c r="C50" s="101">
        <v>2166</v>
      </c>
      <c r="D50" s="101" t="s">
        <v>138</v>
      </c>
      <c r="E50" s="101" t="s">
        <v>138</v>
      </c>
      <c r="F50" s="101" t="s">
        <v>138</v>
      </c>
      <c r="G50" s="101" t="s">
        <v>138</v>
      </c>
      <c r="H50" s="101" t="s">
        <v>138</v>
      </c>
      <c r="I50" s="101" t="s">
        <v>138</v>
      </c>
      <c r="J50" s="101" t="s">
        <v>138</v>
      </c>
      <c r="K50" s="101" t="s">
        <v>138</v>
      </c>
      <c r="L50" s="101" t="s">
        <v>138</v>
      </c>
      <c r="M50" s="59" t="s">
        <v>138</v>
      </c>
      <c r="N50" s="101">
        <f>SUM(C50:E50)</f>
        <v>2166</v>
      </c>
    </row>
    <row r="51" spans="1:14" x14ac:dyDescent="0.25">
      <c r="A51" s="353"/>
      <c r="B51" s="71" t="s">
        <v>68</v>
      </c>
      <c r="C51" s="101">
        <v>20484</v>
      </c>
      <c r="D51" s="101" t="s">
        <v>138</v>
      </c>
      <c r="E51" s="101" t="s">
        <v>138</v>
      </c>
      <c r="F51" s="101" t="s">
        <v>138</v>
      </c>
      <c r="G51" s="101" t="s">
        <v>138</v>
      </c>
      <c r="H51" s="101" t="s">
        <v>138</v>
      </c>
      <c r="I51" s="101" t="s">
        <v>138</v>
      </c>
      <c r="J51" s="101" t="s">
        <v>138</v>
      </c>
      <c r="K51" s="101" t="s">
        <v>138</v>
      </c>
      <c r="L51" s="101" t="s">
        <v>138</v>
      </c>
      <c r="M51" s="59" t="s">
        <v>138</v>
      </c>
      <c r="N51" s="101">
        <f>SUM(C51:E51)</f>
        <v>20484</v>
      </c>
    </row>
    <row r="52" spans="1:14" x14ac:dyDescent="0.25">
      <c r="A52" s="354"/>
      <c r="B52" s="61" t="s">
        <v>41</v>
      </c>
      <c r="C52" s="62">
        <v>9.4658040665434307</v>
      </c>
      <c r="D52" s="62" t="s">
        <v>138</v>
      </c>
      <c r="E52" s="62" t="s">
        <v>138</v>
      </c>
      <c r="F52" s="62" t="s">
        <v>138</v>
      </c>
      <c r="G52" s="62" t="s">
        <v>138</v>
      </c>
      <c r="H52" s="62" t="s">
        <v>138</v>
      </c>
      <c r="I52" s="62" t="s">
        <v>138</v>
      </c>
      <c r="J52" s="62" t="s">
        <v>138</v>
      </c>
      <c r="K52" s="62" t="s">
        <v>138</v>
      </c>
      <c r="L52" s="62" t="s">
        <v>138</v>
      </c>
      <c r="M52" s="63" t="s">
        <v>138</v>
      </c>
      <c r="N52" s="62">
        <v>9.4658040665434307</v>
      </c>
    </row>
    <row r="53" spans="1:14" x14ac:dyDescent="0.25">
      <c r="A53" s="352" t="s">
        <v>86</v>
      </c>
      <c r="B53" s="72" t="s">
        <v>67</v>
      </c>
      <c r="C53" s="101">
        <v>1081</v>
      </c>
      <c r="D53" s="101">
        <v>1782</v>
      </c>
      <c r="E53" s="101">
        <v>2061</v>
      </c>
      <c r="F53" s="101">
        <v>376</v>
      </c>
      <c r="G53" s="101">
        <v>189</v>
      </c>
      <c r="H53" s="101">
        <v>182</v>
      </c>
      <c r="I53" s="101">
        <v>229</v>
      </c>
      <c r="J53" s="101">
        <v>187</v>
      </c>
      <c r="K53" s="101">
        <v>135</v>
      </c>
      <c r="L53" s="101">
        <v>44</v>
      </c>
      <c r="M53" s="59">
        <v>2</v>
      </c>
      <c r="N53" s="101">
        <f>SUM(C53:M53)</f>
        <v>6268</v>
      </c>
    </row>
    <row r="54" spans="1:14" x14ac:dyDescent="0.25">
      <c r="A54" s="353"/>
      <c r="B54" s="71" t="s">
        <v>68</v>
      </c>
      <c r="C54" s="101">
        <v>8413</v>
      </c>
      <c r="D54" s="101">
        <v>5876</v>
      </c>
      <c r="E54" s="101">
        <v>6810</v>
      </c>
      <c r="F54" s="101">
        <v>1874</v>
      </c>
      <c r="G54" s="101">
        <v>893</v>
      </c>
      <c r="H54" s="101">
        <v>844</v>
      </c>
      <c r="I54" s="101">
        <v>801</v>
      </c>
      <c r="J54" s="101">
        <v>689</v>
      </c>
      <c r="K54" s="101">
        <v>595</v>
      </c>
      <c r="L54" s="101">
        <v>135</v>
      </c>
      <c r="M54" s="59">
        <v>7</v>
      </c>
      <c r="N54" s="101">
        <f>SUM(C54:M54)</f>
        <v>26937</v>
      </c>
    </row>
    <row r="55" spans="1:14" x14ac:dyDescent="0.25">
      <c r="A55" s="354"/>
      <c r="B55" s="61" t="s">
        <v>41</v>
      </c>
      <c r="C55" s="62">
        <v>7.7970342910101902</v>
      </c>
      <c r="D55" s="62">
        <v>3.29741863075196</v>
      </c>
      <c r="E55" s="62">
        <v>3.3074307916464298</v>
      </c>
      <c r="F55" s="62">
        <v>4.9840425531914896</v>
      </c>
      <c r="G55" s="62">
        <v>4.7248677248677202</v>
      </c>
      <c r="H55" s="62">
        <v>4.6373626373626298</v>
      </c>
      <c r="I55" s="62">
        <v>3.4978165938864598</v>
      </c>
      <c r="J55" s="62">
        <v>3.7043010752688099</v>
      </c>
      <c r="K55" s="62">
        <v>4.4074074074074003</v>
      </c>
      <c r="L55" s="62">
        <v>3.0681818181818099</v>
      </c>
      <c r="M55" s="63">
        <v>3.5</v>
      </c>
      <c r="N55" s="62">
        <v>4.3009739741338002</v>
      </c>
    </row>
    <row r="56" spans="1:14" x14ac:dyDescent="0.25">
      <c r="A56" s="352" t="s">
        <v>87</v>
      </c>
      <c r="B56" s="72" t="s">
        <v>67</v>
      </c>
      <c r="C56" s="101">
        <v>912</v>
      </c>
      <c r="D56" s="101">
        <v>2229</v>
      </c>
      <c r="E56" s="101">
        <v>2641</v>
      </c>
      <c r="F56" s="101">
        <v>1435</v>
      </c>
      <c r="G56" s="101">
        <v>880</v>
      </c>
      <c r="H56" s="101">
        <v>1359</v>
      </c>
      <c r="I56" s="101">
        <v>2155</v>
      </c>
      <c r="J56" s="101">
        <v>2548</v>
      </c>
      <c r="K56" s="101">
        <v>3851</v>
      </c>
      <c r="L56" s="101">
        <v>3277</v>
      </c>
      <c r="M56" s="59">
        <v>1168</v>
      </c>
      <c r="N56" s="101">
        <f>SUM(C56:M56)</f>
        <v>22455</v>
      </c>
    </row>
    <row r="57" spans="1:14" x14ac:dyDescent="0.25">
      <c r="A57" s="353"/>
      <c r="B57" s="71" t="s">
        <v>68</v>
      </c>
      <c r="C57" s="101">
        <v>2383</v>
      </c>
      <c r="D57" s="101">
        <v>5507</v>
      </c>
      <c r="E57" s="101">
        <v>6025</v>
      </c>
      <c r="F57" s="101">
        <v>3258</v>
      </c>
      <c r="G57" s="101">
        <v>2311</v>
      </c>
      <c r="H57" s="101">
        <v>3400</v>
      </c>
      <c r="I57" s="101">
        <v>6117</v>
      </c>
      <c r="J57" s="101">
        <v>8890</v>
      </c>
      <c r="K57" s="101">
        <v>15688</v>
      </c>
      <c r="L57" s="101">
        <v>15417</v>
      </c>
      <c r="M57" s="59">
        <v>5734</v>
      </c>
      <c r="N57" s="101">
        <f>SUM(C57:M57)</f>
        <v>74730</v>
      </c>
    </row>
    <row r="58" spans="1:14" x14ac:dyDescent="0.25">
      <c r="A58" s="354"/>
      <c r="B58" s="61" t="s">
        <v>41</v>
      </c>
      <c r="C58" s="62">
        <v>2.6186813186813098</v>
      </c>
      <c r="D58" s="62">
        <v>2.4717235188509799</v>
      </c>
      <c r="E58" s="62">
        <v>2.28219696969696</v>
      </c>
      <c r="F58" s="62">
        <v>2.2735519888346101</v>
      </c>
      <c r="G58" s="62">
        <v>2.6351197263397901</v>
      </c>
      <c r="H58" s="62">
        <v>2.5036818851251801</v>
      </c>
      <c r="I58" s="62">
        <v>2.8451162790697602</v>
      </c>
      <c r="J58" s="62">
        <v>3.4944968553459099</v>
      </c>
      <c r="K58" s="62">
        <v>4.0779828437743699</v>
      </c>
      <c r="L58" s="62">
        <v>4.70748091603053</v>
      </c>
      <c r="M58" s="63">
        <v>4.9092465753424603</v>
      </c>
      <c r="N58" s="62">
        <v>3.3316986179224202</v>
      </c>
    </row>
    <row r="59" spans="1:14" x14ac:dyDescent="0.25">
      <c r="A59" s="352" t="s">
        <v>83</v>
      </c>
      <c r="B59" s="60" t="s">
        <v>67</v>
      </c>
      <c r="C59" s="101">
        <v>882</v>
      </c>
      <c r="D59" s="101">
        <v>3571</v>
      </c>
      <c r="E59" s="101">
        <v>8582</v>
      </c>
      <c r="F59" s="101">
        <v>8636</v>
      </c>
      <c r="G59" s="101">
        <v>9102</v>
      </c>
      <c r="H59" s="101">
        <v>11328</v>
      </c>
      <c r="I59" s="101">
        <v>12426</v>
      </c>
      <c r="J59" s="101">
        <v>10502</v>
      </c>
      <c r="K59" s="101">
        <v>11761</v>
      </c>
      <c r="L59" s="101">
        <v>8480</v>
      </c>
      <c r="M59" s="59">
        <v>3384</v>
      </c>
      <c r="N59" s="101">
        <f>SUM(C59:M59)</f>
        <v>88654</v>
      </c>
    </row>
    <row r="60" spans="1:14" x14ac:dyDescent="0.25">
      <c r="A60" s="353"/>
      <c r="B60" s="60" t="s">
        <v>68</v>
      </c>
      <c r="C60" s="101">
        <v>1948</v>
      </c>
      <c r="D60" s="101">
        <v>8867</v>
      </c>
      <c r="E60" s="101">
        <v>19980</v>
      </c>
      <c r="F60" s="101">
        <v>27392</v>
      </c>
      <c r="G60" s="101">
        <v>32466</v>
      </c>
      <c r="H60" s="101">
        <v>45507</v>
      </c>
      <c r="I60" s="101">
        <v>56152</v>
      </c>
      <c r="J60" s="101">
        <v>60167</v>
      </c>
      <c r="K60" s="101">
        <v>85375</v>
      </c>
      <c r="L60" s="101">
        <v>69363</v>
      </c>
      <c r="M60" s="59">
        <v>28157</v>
      </c>
      <c r="N60" s="101">
        <f>SUM(C60:M60)</f>
        <v>435374</v>
      </c>
    </row>
    <row r="61" spans="1:14" x14ac:dyDescent="0.25">
      <c r="A61" s="354"/>
      <c r="B61" s="61" t="s">
        <v>41</v>
      </c>
      <c r="C61" s="62">
        <v>2.21112372304199</v>
      </c>
      <c r="D61" s="62">
        <v>2.4879349046015702</v>
      </c>
      <c r="E61" s="62">
        <v>2.32975746268656</v>
      </c>
      <c r="F61" s="62">
        <v>3.1777262180974399</v>
      </c>
      <c r="G61" s="62">
        <v>3.5775206611570201</v>
      </c>
      <c r="H61" s="62">
        <v>4.0296643938723102</v>
      </c>
      <c r="I61" s="62">
        <v>4.5276568295436199</v>
      </c>
      <c r="J61" s="62">
        <v>5.7411259541984698</v>
      </c>
      <c r="K61" s="62">
        <v>7.2684318065724502</v>
      </c>
      <c r="L61" s="62">
        <v>8.1921577890634207</v>
      </c>
      <c r="M61" s="63">
        <v>8.3329387392719703</v>
      </c>
      <c r="N61" s="62">
        <v>4.9204253924482604</v>
      </c>
    </row>
    <row r="62" spans="1:14" x14ac:dyDescent="0.25">
      <c r="A62" s="352" t="s">
        <v>88</v>
      </c>
      <c r="B62" s="60" t="s">
        <v>67</v>
      </c>
      <c r="C62" s="101">
        <v>51312</v>
      </c>
      <c r="D62" s="101">
        <v>742</v>
      </c>
      <c r="E62" s="101">
        <v>2126</v>
      </c>
      <c r="F62" s="101">
        <v>1761</v>
      </c>
      <c r="G62" s="101">
        <v>1975</v>
      </c>
      <c r="H62" s="101">
        <v>2902</v>
      </c>
      <c r="I62" s="101">
        <v>4353</v>
      </c>
      <c r="J62" s="101">
        <v>5800</v>
      </c>
      <c r="K62" s="101">
        <v>7907</v>
      </c>
      <c r="L62" s="101">
        <v>4685</v>
      </c>
      <c r="M62" s="59">
        <v>727</v>
      </c>
      <c r="N62" s="101">
        <f>SUM(C62:M62)</f>
        <v>84290</v>
      </c>
    </row>
    <row r="63" spans="1:14" x14ac:dyDescent="0.25">
      <c r="A63" s="353"/>
      <c r="B63" s="60" t="s">
        <v>68</v>
      </c>
      <c r="C63" s="101">
        <v>234656</v>
      </c>
      <c r="D63" s="101">
        <v>1522</v>
      </c>
      <c r="E63" s="101">
        <v>4828</v>
      </c>
      <c r="F63" s="101">
        <v>6032</v>
      </c>
      <c r="G63" s="101">
        <v>8097</v>
      </c>
      <c r="H63" s="101">
        <v>14581</v>
      </c>
      <c r="I63" s="101">
        <v>29878</v>
      </c>
      <c r="J63" s="101">
        <v>48623</v>
      </c>
      <c r="K63" s="101">
        <v>73779</v>
      </c>
      <c r="L63" s="101">
        <v>44020</v>
      </c>
      <c r="M63" s="59">
        <v>5458</v>
      </c>
      <c r="N63" s="101">
        <f>SUM(C63:M63)</f>
        <v>471474</v>
      </c>
    </row>
    <row r="64" spans="1:14" x14ac:dyDescent="0.25">
      <c r="A64" s="353"/>
      <c r="B64" s="65" t="s">
        <v>41</v>
      </c>
      <c r="C64" s="77">
        <v>4.5764212579229602</v>
      </c>
      <c r="D64" s="77">
        <v>2.0512129380053898</v>
      </c>
      <c r="E64" s="77">
        <v>2.2719999999999998</v>
      </c>
      <c r="F64" s="77">
        <v>3.4292211483797601</v>
      </c>
      <c r="G64" s="77">
        <v>4.1101522842639504</v>
      </c>
      <c r="H64" s="77">
        <v>5.0383552176917696</v>
      </c>
      <c r="I64" s="77">
        <v>6.8779926335174899</v>
      </c>
      <c r="J64" s="77">
        <v>8.3934058346280001</v>
      </c>
      <c r="K64" s="77">
        <v>9.3391139240506291</v>
      </c>
      <c r="L64" s="77">
        <v>9.4039735099337705</v>
      </c>
      <c r="M64" s="81">
        <v>7.5075653370013704</v>
      </c>
      <c r="N64" s="134">
        <v>5.5987887424296403</v>
      </c>
    </row>
    <row r="65" spans="1:15" x14ac:dyDescent="0.25">
      <c r="A65" s="361" t="s">
        <v>6</v>
      </c>
      <c r="B65" s="60" t="s">
        <v>67</v>
      </c>
      <c r="C65" s="82">
        <v>64419</v>
      </c>
      <c r="D65" s="82">
        <v>31041</v>
      </c>
      <c r="E65" s="82">
        <v>44940</v>
      </c>
      <c r="F65" s="82">
        <v>34858</v>
      </c>
      <c r="G65" s="82">
        <v>40691</v>
      </c>
      <c r="H65" s="82">
        <v>61021</v>
      </c>
      <c r="I65" s="82">
        <v>93671</v>
      </c>
      <c r="J65" s="82">
        <v>122328</v>
      </c>
      <c r="K65" s="82">
        <v>183417</v>
      </c>
      <c r="L65" s="82">
        <v>127738</v>
      </c>
      <c r="M65" s="83">
        <v>35786</v>
      </c>
      <c r="N65" s="101">
        <f>SUM(C65:M65)</f>
        <v>839910</v>
      </c>
      <c r="O65" s="22"/>
    </row>
    <row r="66" spans="1:15" x14ac:dyDescent="0.25">
      <c r="A66" s="353"/>
      <c r="B66" s="60" t="s">
        <v>68</v>
      </c>
      <c r="C66" s="101">
        <v>300877</v>
      </c>
      <c r="D66" s="101">
        <v>87602</v>
      </c>
      <c r="E66" s="101">
        <v>134970</v>
      </c>
      <c r="F66" s="101">
        <v>148704</v>
      </c>
      <c r="G66" s="101">
        <v>192095</v>
      </c>
      <c r="H66" s="101">
        <v>302055</v>
      </c>
      <c r="I66" s="101">
        <v>483793</v>
      </c>
      <c r="J66" s="101">
        <v>725904</v>
      </c>
      <c r="K66" s="101">
        <v>1222243</v>
      </c>
      <c r="L66" s="101">
        <v>914468</v>
      </c>
      <c r="M66" s="59">
        <v>273009</v>
      </c>
      <c r="N66" s="101">
        <f>SUM(C66:M66)</f>
        <v>4785720</v>
      </c>
      <c r="O66" s="22"/>
    </row>
    <row r="67" spans="1:15" ht="15.75" thickBot="1" x14ac:dyDescent="0.3">
      <c r="A67" s="362"/>
      <c r="B67" s="58" t="s">
        <v>41</v>
      </c>
      <c r="C67" s="62">
        <v>4.6742531342726998</v>
      </c>
      <c r="D67" s="62">
        <v>2.8244132060871801</v>
      </c>
      <c r="E67" s="62">
        <v>3.0050094623177102</v>
      </c>
      <c r="F67" s="62">
        <v>4.2723668333046003</v>
      </c>
      <c r="G67" s="62">
        <v>4.7312874067141202</v>
      </c>
      <c r="H67" s="62">
        <v>4.9604223802407503</v>
      </c>
      <c r="I67" s="62">
        <v>5.1722652240848399</v>
      </c>
      <c r="J67" s="62">
        <v>5.94151012891344</v>
      </c>
      <c r="K67" s="62">
        <v>6.6691566449134596</v>
      </c>
      <c r="L67" s="62">
        <v>7.1653855496266301</v>
      </c>
      <c r="M67" s="63">
        <v>7.6368290022098497</v>
      </c>
      <c r="N67" s="127">
        <v>5.7044094351159904</v>
      </c>
    </row>
    <row r="68" spans="1:15" ht="15.75" thickBot="1" x14ac:dyDescent="0.3">
      <c r="A68" s="47"/>
      <c r="B68" s="47"/>
      <c r="C68" s="356" t="s">
        <v>89</v>
      </c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</row>
    <row r="69" spans="1:15" x14ac:dyDescent="0.25">
      <c r="A69" s="357" t="s">
        <v>69</v>
      </c>
      <c r="B69" s="70" t="s">
        <v>67</v>
      </c>
      <c r="C69" s="101">
        <v>1311</v>
      </c>
      <c r="D69" s="101">
        <v>3987</v>
      </c>
      <c r="E69" s="101">
        <v>3422</v>
      </c>
      <c r="F69" s="101">
        <v>1910</v>
      </c>
      <c r="G69" s="101">
        <v>1377</v>
      </c>
      <c r="H69" s="101">
        <v>1126</v>
      </c>
      <c r="I69" s="101">
        <v>1484</v>
      </c>
      <c r="J69" s="101">
        <v>1946</v>
      </c>
      <c r="K69" s="101">
        <v>4109</v>
      </c>
      <c r="L69" s="101">
        <v>5585</v>
      </c>
      <c r="M69" s="59">
        <v>3184</v>
      </c>
      <c r="N69" s="142">
        <f>SUM(C69:M69)</f>
        <v>29441</v>
      </c>
    </row>
    <row r="70" spans="1:15" x14ac:dyDescent="0.25">
      <c r="A70" s="353"/>
      <c r="B70" s="71" t="s">
        <v>68</v>
      </c>
      <c r="C70" s="101">
        <v>3963</v>
      </c>
      <c r="D70" s="101">
        <v>11015</v>
      </c>
      <c r="E70" s="101">
        <v>10531</v>
      </c>
      <c r="F70" s="101">
        <v>7058</v>
      </c>
      <c r="G70" s="101">
        <v>5516</v>
      </c>
      <c r="H70" s="101">
        <v>6259</v>
      </c>
      <c r="I70" s="101">
        <v>10641</v>
      </c>
      <c r="J70" s="101">
        <v>16580</v>
      </c>
      <c r="K70" s="101">
        <v>38365</v>
      </c>
      <c r="L70" s="101">
        <v>53023</v>
      </c>
      <c r="M70" s="59">
        <v>28590</v>
      </c>
      <c r="N70" s="143">
        <f>SUM(C70:M70)</f>
        <v>191541</v>
      </c>
    </row>
    <row r="71" spans="1:15" x14ac:dyDescent="0.25">
      <c r="A71" s="354"/>
      <c r="B71" s="61" t="s">
        <v>41</v>
      </c>
      <c r="C71" s="62">
        <v>3.0228832951945002</v>
      </c>
      <c r="D71" s="62">
        <v>2.76272886882367</v>
      </c>
      <c r="E71" s="62">
        <v>3.0783396667641001</v>
      </c>
      <c r="F71" s="62">
        <v>3.6952879581151801</v>
      </c>
      <c r="G71" s="62">
        <v>4.0145560407569096</v>
      </c>
      <c r="H71" s="62">
        <v>5.56355555555555</v>
      </c>
      <c r="I71" s="62">
        <v>7.1801619433198303</v>
      </c>
      <c r="J71" s="62">
        <v>8.5375901132852707</v>
      </c>
      <c r="K71" s="62">
        <v>9.3481968810916101</v>
      </c>
      <c r="L71" s="62">
        <v>9.5040329808209307</v>
      </c>
      <c r="M71" s="63">
        <v>8.9905660377358494</v>
      </c>
      <c r="N71" s="144">
        <v>6.5116777154512997</v>
      </c>
    </row>
    <row r="72" spans="1:15" x14ac:dyDescent="0.25">
      <c r="A72" s="352" t="s">
        <v>70</v>
      </c>
      <c r="B72" s="72" t="s">
        <v>67</v>
      </c>
      <c r="C72" s="101">
        <v>302</v>
      </c>
      <c r="D72" s="101">
        <v>886</v>
      </c>
      <c r="E72" s="101">
        <v>1193</v>
      </c>
      <c r="F72" s="101">
        <v>1506</v>
      </c>
      <c r="G72" s="101">
        <v>3424</v>
      </c>
      <c r="H72" s="101">
        <v>8612</v>
      </c>
      <c r="I72" s="101">
        <v>15526</v>
      </c>
      <c r="J72" s="101">
        <v>14452</v>
      </c>
      <c r="K72" s="101">
        <v>23586</v>
      </c>
      <c r="L72" s="101">
        <v>14540</v>
      </c>
      <c r="M72" s="59">
        <v>2774</v>
      </c>
      <c r="N72" s="145">
        <f>SUM(C72:M72)</f>
        <v>86801</v>
      </c>
    </row>
    <row r="73" spans="1:15" x14ac:dyDescent="0.25">
      <c r="A73" s="353"/>
      <c r="B73" s="71" t="s">
        <v>68</v>
      </c>
      <c r="C73" s="101">
        <v>1196</v>
      </c>
      <c r="D73" s="101">
        <v>4852</v>
      </c>
      <c r="E73" s="101">
        <v>5914</v>
      </c>
      <c r="F73" s="101">
        <v>6615</v>
      </c>
      <c r="G73" s="101">
        <v>12299</v>
      </c>
      <c r="H73" s="101">
        <v>37117</v>
      </c>
      <c r="I73" s="101">
        <v>75779</v>
      </c>
      <c r="J73" s="101">
        <v>80395</v>
      </c>
      <c r="K73" s="101">
        <v>144956</v>
      </c>
      <c r="L73" s="101">
        <v>98612</v>
      </c>
      <c r="M73" s="59">
        <v>19852</v>
      </c>
      <c r="N73" s="143">
        <f>SUM(C73:M73)</f>
        <v>487587</v>
      </c>
    </row>
    <row r="74" spans="1:15" x14ac:dyDescent="0.25">
      <c r="A74" s="354"/>
      <c r="B74" s="61" t="s">
        <v>41</v>
      </c>
      <c r="C74" s="62">
        <v>3.9602649006622501</v>
      </c>
      <c r="D74" s="62">
        <v>5.4762979683972901</v>
      </c>
      <c r="E74" s="62">
        <v>4.96140939597315</v>
      </c>
      <c r="F74" s="62">
        <v>4.4011976047904096</v>
      </c>
      <c r="G74" s="62">
        <v>3.5983031012287801</v>
      </c>
      <c r="H74" s="62">
        <v>4.3119191449814096</v>
      </c>
      <c r="I74" s="62">
        <v>4.8823529411764701</v>
      </c>
      <c r="J74" s="62">
        <v>5.5648231466740503</v>
      </c>
      <c r="K74" s="62">
        <v>6.1481952750561897</v>
      </c>
      <c r="L74" s="62">
        <v>6.7872530800468001</v>
      </c>
      <c r="M74" s="63">
        <v>7.1667870036101</v>
      </c>
      <c r="N74" s="144">
        <v>5.6204050580383296</v>
      </c>
    </row>
    <row r="75" spans="1:15" x14ac:dyDescent="0.25">
      <c r="A75" s="353" t="s">
        <v>71</v>
      </c>
      <c r="B75" s="71" t="s">
        <v>67</v>
      </c>
      <c r="C75" s="101">
        <v>61</v>
      </c>
      <c r="D75" s="101">
        <v>222</v>
      </c>
      <c r="E75" s="101">
        <v>329</v>
      </c>
      <c r="F75" s="101">
        <v>256</v>
      </c>
      <c r="G75" s="101">
        <v>239</v>
      </c>
      <c r="H75" s="101">
        <v>407</v>
      </c>
      <c r="I75" s="101">
        <v>617</v>
      </c>
      <c r="J75" s="101">
        <v>745</v>
      </c>
      <c r="K75" s="101">
        <v>1878</v>
      </c>
      <c r="L75" s="101">
        <v>2764</v>
      </c>
      <c r="M75" s="59">
        <v>1729</v>
      </c>
      <c r="N75" s="143">
        <f>SUM(C75:M75)</f>
        <v>9247</v>
      </c>
    </row>
    <row r="76" spans="1:15" x14ac:dyDescent="0.25">
      <c r="A76" s="353"/>
      <c r="B76" s="71" t="s">
        <v>68</v>
      </c>
      <c r="C76" s="101">
        <v>267</v>
      </c>
      <c r="D76" s="101">
        <v>1412</v>
      </c>
      <c r="E76" s="101">
        <v>1984</v>
      </c>
      <c r="F76" s="101">
        <v>1239</v>
      </c>
      <c r="G76" s="101">
        <v>940</v>
      </c>
      <c r="H76" s="101">
        <v>1817</v>
      </c>
      <c r="I76" s="101">
        <v>2744</v>
      </c>
      <c r="J76" s="101">
        <v>4041</v>
      </c>
      <c r="K76" s="101">
        <v>10709</v>
      </c>
      <c r="L76" s="101">
        <v>16001</v>
      </c>
      <c r="M76" s="59">
        <v>10378</v>
      </c>
      <c r="N76" s="143">
        <f>SUM(C76:M76)</f>
        <v>51532</v>
      </c>
    </row>
    <row r="77" spans="1:15" x14ac:dyDescent="0.25">
      <c r="A77" s="354"/>
      <c r="B77" s="61" t="s">
        <v>41</v>
      </c>
      <c r="C77" s="62">
        <v>4.3770491803278597</v>
      </c>
      <c r="D77" s="62">
        <v>6.3603603603603602</v>
      </c>
      <c r="E77" s="62">
        <v>6.0672782874617699</v>
      </c>
      <c r="F77" s="62">
        <v>4.83984375</v>
      </c>
      <c r="G77" s="62">
        <v>3.9330543933054298</v>
      </c>
      <c r="H77" s="62">
        <v>4.4753694581280703</v>
      </c>
      <c r="I77" s="62">
        <v>4.4545454545454497</v>
      </c>
      <c r="J77" s="62">
        <v>5.4314516129032198</v>
      </c>
      <c r="K77" s="62">
        <v>5.7023429179978704</v>
      </c>
      <c r="L77" s="62">
        <v>5.7890738060781404</v>
      </c>
      <c r="M77" s="63">
        <v>6.0057870370370301</v>
      </c>
      <c r="N77" s="144">
        <v>5.5764527648522799</v>
      </c>
    </row>
    <row r="78" spans="1:15" x14ac:dyDescent="0.25">
      <c r="A78" s="352" t="s">
        <v>72</v>
      </c>
      <c r="B78" s="72" t="s">
        <v>67</v>
      </c>
      <c r="C78" s="101">
        <v>358</v>
      </c>
      <c r="D78" s="101">
        <v>1324</v>
      </c>
      <c r="E78" s="101">
        <v>1715</v>
      </c>
      <c r="F78" s="101">
        <v>984</v>
      </c>
      <c r="G78" s="101">
        <v>1089</v>
      </c>
      <c r="H78" s="101">
        <v>1694</v>
      </c>
      <c r="I78" s="101">
        <v>2280</v>
      </c>
      <c r="J78" s="101">
        <v>2445</v>
      </c>
      <c r="K78" s="101">
        <v>3946</v>
      </c>
      <c r="L78" s="101">
        <v>5316</v>
      </c>
      <c r="M78" s="59">
        <v>3263</v>
      </c>
      <c r="N78" s="143">
        <f>SUM(C78:M78)</f>
        <v>24414</v>
      </c>
    </row>
    <row r="79" spans="1:15" x14ac:dyDescent="0.25">
      <c r="A79" s="353"/>
      <c r="B79" s="71" t="s">
        <v>68</v>
      </c>
      <c r="C79" s="101">
        <v>1368</v>
      </c>
      <c r="D79" s="101">
        <v>3782</v>
      </c>
      <c r="E79" s="101">
        <v>5992</v>
      </c>
      <c r="F79" s="101">
        <v>3897</v>
      </c>
      <c r="G79" s="101">
        <v>4676</v>
      </c>
      <c r="H79" s="101">
        <v>7435</v>
      </c>
      <c r="I79" s="101">
        <v>10768</v>
      </c>
      <c r="J79" s="101">
        <v>12486</v>
      </c>
      <c r="K79" s="101">
        <v>22810</v>
      </c>
      <c r="L79" s="101">
        <v>33089</v>
      </c>
      <c r="M79" s="59">
        <v>21529</v>
      </c>
      <c r="N79" s="143">
        <f>SUM(C79:M79)</f>
        <v>127832</v>
      </c>
    </row>
    <row r="80" spans="1:15" x14ac:dyDescent="0.25">
      <c r="A80" s="354"/>
      <c r="B80" s="61" t="s">
        <v>41</v>
      </c>
      <c r="C80" s="62">
        <v>3.8212290502793298</v>
      </c>
      <c r="D80" s="62">
        <v>2.8564954682779402</v>
      </c>
      <c r="E80" s="62">
        <v>3.4938775510203999</v>
      </c>
      <c r="F80" s="62">
        <v>3.9643947100712098</v>
      </c>
      <c r="G80" s="62">
        <v>4.2938475665748301</v>
      </c>
      <c r="H80" s="62">
        <v>4.3916125221500204</v>
      </c>
      <c r="I80" s="62">
        <v>4.7269534679543401</v>
      </c>
      <c r="J80" s="62">
        <v>5.1109291854277501</v>
      </c>
      <c r="K80" s="62">
        <v>5.7834685598377202</v>
      </c>
      <c r="L80" s="62">
        <v>6.2267595031990899</v>
      </c>
      <c r="M80" s="63">
        <v>6.6019625881631399</v>
      </c>
      <c r="N80" s="144">
        <v>5.23858700106548</v>
      </c>
    </row>
    <row r="81" spans="1:17" x14ac:dyDescent="0.25">
      <c r="A81" s="358" t="s">
        <v>74</v>
      </c>
      <c r="B81" s="72" t="s">
        <v>67</v>
      </c>
      <c r="C81" s="101">
        <v>31</v>
      </c>
      <c r="D81" s="101">
        <v>174</v>
      </c>
      <c r="E81" s="101">
        <v>1934</v>
      </c>
      <c r="F81" s="101">
        <v>5192</v>
      </c>
      <c r="G81" s="101">
        <v>2785</v>
      </c>
      <c r="H81" s="101">
        <v>3045</v>
      </c>
      <c r="I81" s="101">
        <v>3192</v>
      </c>
      <c r="J81" s="101">
        <v>2258</v>
      </c>
      <c r="K81" s="101">
        <v>1614</v>
      </c>
      <c r="L81" s="101">
        <v>1447</v>
      </c>
      <c r="M81" s="59">
        <v>691</v>
      </c>
      <c r="N81" s="145">
        <f>SUM(C81:M81)</f>
        <v>22363</v>
      </c>
    </row>
    <row r="82" spans="1:17" x14ac:dyDescent="0.25">
      <c r="A82" s="359"/>
      <c r="B82" s="71" t="s">
        <v>68</v>
      </c>
      <c r="C82" s="101">
        <v>98</v>
      </c>
      <c r="D82" s="101">
        <v>567</v>
      </c>
      <c r="E82" s="101">
        <v>23293</v>
      </c>
      <c r="F82" s="101">
        <v>63063</v>
      </c>
      <c r="G82" s="101">
        <v>34451</v>
      </c>
      <c r="H82" s="101">
        <v>40797</v>
      </c>
      <c r="I82" s="101">
        <v>45410</v>
      </c>
      <c r="J82" s="101">
        <v>33073</v>
      </c>
      <c r="K82" s="101">
        <v>22130</v>
      </c>
      <c r="L82" s="101">
        <v>15863</v>
      </c>
      <c r="M82" s="59">
        <v>5471</v>
      </c>
      <c r="N82" s="143">
        <f>SUM(C82:M82)</f>
        <v>284216</v>
      </c>
    </row>
    <row r="83" spans="1:17" x14ac:dyDescent="0.25">
      <c r="A83" s="360"/>
      <c r="B83" s="61" t="s">
        <v>41</v>
      </c>
      <c r="C83" s="62">
        <v>3.1612903225806401</v>
      </c>
      <c r="D83" s="62">
        <v>3.2586206896551699</v>
      </c>
      <c r="E83" s="62">
        <v>12.0439503619441</v>
      </c>
      <c r="F83" s="62">
        <v>12.1837326120556</v>
      </c>
      <c r="G83" s="62">
        <v>12.396905361640799</v>
      </c>
      <c r="H83" s="62">
        <v>13.446605141727</v>
      </c>
      <c r="I83" s="62">
        <v>14.248509570128601</v>
      </c>
      <c r="J83" s="62">
        <v>14.6665188470066</v>
      </c>
      <c r="K83" s="62">
        <v>13.7197768133911</v>
      </c>
      <c r="L83" s="62">
        <v>10.962681409813399</v>
      </c>
      <c r="M83" s="63">
        <v>7.9175108538350196</v>
      </c>
      <c r="N83" s="144">
        <v>12.733121275928401</v>
      </c>
    </row>
    <row r="84" spans="1:17" x14ac:dyDescent="0.25">
      <c r="A84" s="358" t="s">
        <v>75</v>
      </c>
      <c r="B84" s="72" t="s">
        <v>67</v>
      </c>
      <c r="C84" s="101">
        <v>211</v>
      </c>
      <c r="D84" s="101">
        <v>661</v>
      </c>
      <c r="E84" s="101">
        <v>1805</v>
      </c>
      <c r="F84" s="101">
        <v>1589</v>
      </c>
      <c r="G84" s="101">
        <v>1427</v>
      </c>
      <c r="H84" s="101">
        <v>2153</v>
      </c>
      <c r="I84" s="101">
        <v>3073</v>
      </c>
      <c r="J84" s="101">
        <v>3174</v>
      </c>
      <c r="K84" s="101">
        <v>4287</v>
      </c>
      <c r="L84" s="101">
        <v>3717</v>
      </c>
      <c r="M84" s="59">
        <v>1293</v>
      </c>
      <c r="N84" s="143">
        <f>SUM(C84:M84)</f>
        <v>23390</v>
      </c>
    </row>
    <row r="85" spans="1:17" x14ac:dyDescent="0.25">
      <c r="A85" s="359"/>
      <c r="B85" s="71" t="s">
        <v>68</v>
      </c>
      <c r="C85" s="101">
        <v>1541</v>
      </c>
      <c r="D85" s="101">
        <v>3178</v>
      </c>
      <c r="E85" s="101">
        <v>7555</v>
      </c>
      <c r="F85" s="101">
        <v>6369</v>
      </c>
      <c r="G85" s="101">
        <v>5676</v>
      </c>
      <c r="H85" s="101">
        <v>8136</v>
      </c>
      <c r="I85" s="101">
        <v>11516</v>
      </c>
      <c r="J85" s="101">
        <v>14528</v>
      </c>
      <c r="K85" s="101">
        <v>22582</v>
      </c>
      <c r="L85" s="101">
        <v>23064</v>
      </c>
      <c r="M85" s="59">
        <v>7376</v>
      </c>
      <c r="N85" s="143">
        <f>SUM(C85:M85)</f>
        <v>111521</v>
      </c>
    </row>
    <row r="86" spans="1:17" x14ac:dyDescent="0.25">
      <c r="A86" s="360"/>
      <c r="B86" s="61" t="s">
        <v>41</v>
      </c>
      <c r="C86" s="62">
        <v>7.3380952380952298</v>
      </c>
      <c r="D86" s="62">
        <v>4.8078668683812396</v>
      </c>
      <c r="E86" s="62">
        <v>4.1879157427937903</v>
      </c>
      <c r="F86" s="62">
        <v>4.0233733417561499</v>
      </c>
      <c r="G86" s="62">
        <v>3.9887561489810199</v>
      </c>
      <c r="H86" s="62">
        <v>3.7912395153774399</v>
      </c>
      <c r="I86" s="62">
        <v>3.7523623330074898</v>
      </c>
      <c r="J86" s="62">
        <v>4.5786322092656704</v>
      </c>
      <c r="K86" s="62">
        <v>5.2700116686114296</v>
      </c>
      <c r="L86" s="62">
        <v>6.20500403551251</v>
      </c>
      <c r="M86" s="63">
        <v>5.7089783281733704</v>
      </c>
      <c r="N86" s="144">
        <v>4.7734023883918999</v>
      </c>
    </row>
    <row r="87" spans="1:17" x14ac:dyDescent="0.25">
      <c r="A87" s="358" t="s">
        <v>76</v>
      </c>
      <c r="B87" s="72" t="s">
        <v>67</v>
      </c>
      <c r="C87" s="101">
        <v>71</v>
      </c>
      <c r="D87" s="101">
        <v>337</v>
      </c>
      <c r="E87" s="101">
        <v>743</v>
      </c>
      <c r="F87" s="101">
        <v>257</v>
      </c>
      <c r="G87" s="101">
        <v>283</v>
      </c>
      <c r="H87" s="101">
        <v>411</v>
      </c>
      <c r="I87" s="101">
        <v>753</v>
      </c>
      <c r="J87" s="101">
        <v>1212</v>
      </c>
      <c r="K87" s="101">
        <v>2400</v>
      </c>
      <c r="L87" s="101">
        <v>1927</v>
      </c>
      <c r="M87" s="59">
        <v>408</v>
      </c>
      <c r="N87" s="143">
        <f>SUM(C87:M87)</f>
        <v>8802</v>
      </c>
    </row>
    <row r="88" spans="1:17" x14ac:dyDescent="0.25">
      <c r="A88" s="359"/>
      <c r="B88" s="71" t="s">
        <v>68</v>
      </c>
      <c r="C88" s="101">
        <v>197</v>
      </c>
      <c r="D88" s="101">
        <v>874</v>
      </c>
      <c r="E88" s="101">
        <v>2649</v>
      </c>
      <c r="F88" s="101">
        <v>928</v>
      </c>
      <c r="G88" s="101">
        <v>863</v>
      </c>
      <c r="H88" s="101">
        <v>1320</v>
      </c>
      <c r="I88" s="101">
        <v>2205</v>
      </c>
      <c r="J88" s="101">
        <v>3295</v>
      </c>
      <c r="K88" s="101">
        <v>7211</v>
      </c>
      <c r="L88" s="101">
        <v>5804</v>
      </c>
      <c r="M88" s="59">
        <v>1550</v>
      </c>
      <c r="N88" s="143">
        <f>SUM(C88:M88)</f>
        <v>26896</v>
      </c>
    </row>
    <row r="89" spans="1:17" x14ac:dyDescent="0.25">
      <c r="A89" s="360"/>
      <c r="B89" s="61" t="s">
        <v>41</v>
      </c>
      <c r="C89" s="62">
        <v>2.77464788732394</v>
      </c>
      <c r="D89" s="62">
        <v>2.5934718100890199</v>
      </c>
      <c r="E89" s="62">
        <v>3.5700808625336902</v>
      </c>
      <c r="F89" s="62">
        <v>3.61089494163424</v>
      </c>
      <c r="G89" s="62">
        <v>3.04946996466431</v>
      </c>
      <c r="H89" s="62">
        <v>3.21167883211678</v>
      </c>
      <c r="I89" s="62">
        <v>2.9282868525896402</v>
      </c>
      <c r="J89" s="62">
        <v>2.7186468646864599</v>
      </c>
      <c r="K89" s="62">
        <v>3.0058357649020402</v>
      </c>
      <c r="L89" s="62">
        <v>3.0134994807891999</v>
      </c>
      <c r="M89" s="63">
        <v>3.79901960784313</v>
      </c>
      <c r="N89" s="144">
        <v>3.0567109898852101</v>
      </c>
    </row>
    <row r="90" spans="1:17" x14ac:dyDescent="0.25">
      <c r="A90" s="352" t="s">
        <v>77</v>
      </c>
      <c r="B90" s="72" t="s">
        <v>67</v>
      </c>
      <c r="C90" s="101">
        <v>135</v>
      </c>
      <c r="D90" s="101">
        <v>563</v>
      </c>
      <c r="E90" s="101">
        <v>540</v>
      </c>
      <c r="F90" s="101">
        <v>258</v>
      </c>
      <c r="G90" s="101">
        <v>373</v>
      </c>
      <c r="H90" s="101">
        <v>640</v>
      </c>
      <c r="I90" s="101">
        <v>1008</v>
      </c>
      <c r="J90" s="101">
        <v>978</v>
      </c>
      <c r="K90" s="101">
        <v>1316</v>
      </c>
      <c r="L90" s="101">
        <v>1018</v>
      </c>
      <c r="M90" s="59">
        <v>232</v>
      </c>
      <c r="N90" s="143">
        <f>SUM(C90:M90)</f>
        <v>7061</v>
      </c>
    </row>
    <row r="91" spans="1:17" x14ac:dyDescent="0.25">
      <c r="A91" s="353"/>
      <c r="B91" s="71" t="s">
        <v>68</v>
      </c>
      <c r="C91" s="101">
        <v>382</v>
      </c>
      <c r="D91" s="101">
        <v>1790</v>
      </c>
      <c r="E91" s="101">
        <v>1825</v>
      </c>
      <c r="F91" s="101">
        <v>1030</v>
      </c>
      <c r="G91" s="101">
        <v>1483</v>
      </c>
      <c r="H91" s="101">
        <v>2543</v>
      </c>
      <c r="I91" s="101">
        <v>4184</v>
      </c>
      <c r="J91" s="101">
        <v>4003</v>
      </c>
      <c r="K91" s="101">
        <v>5696</v>
      </c>
      <c r="L91" s="101">
        <v>4724</v>
      </c>
      <c r="M91" s="59">
        <v>1243</v>
      </c>
      <c r="N91" s="143">
        <f>SUM(C91:M91)</f>
        <v>28903</v>
      </c>
      <c r="Q91" s="35"/>
    </row>
    <row r="92" spans="1:17" x14ac:dyDescent="0.25">
      <c r="A92" s="354"/>
      <c r="B92" s="61" t="s">
        <v>41</v>
      </c>
      <c r="C92" s="62">
        <v>2.8296296296296202</v>
      </c>
      <c r="D92" s="62">
        <v>3.1793960923623401</v>
      </c>
      <c r="E92" s="62">
        <v>3.37962962962962</v>
      </c>
      <c r="F92" s="62">
        <v>3.9922480620154999</v>
      </c>
      <c r="G92" s="62">
        <v>3.9758713136729198</v>
      </c>
      <c r="H92" s="62">
        <v>3.9796557120500702</v>
      </c>
      <c r="I92" s="62">
        <v>4.1549155908639497</v>
      </c>
      <c r="J92" s="62">
        <v>4.0972364380757398</v>
      </c>
      <c r="K92" s="62">
        <v>4.3282674772036396</v>
      </c>
      <c r="L92" s="62">
        <v>4.6404715127701301</v>
      </c>
      <c r="M92" s="63">
        <v>5.3577586206896504</v>
      </c>
      <c r="N92" s="144">
        <v>4.09506942476622</v>
      </c>
      <c r="Q92" s="35"/>
    </row>
    <row r="93" spans="1:17" x14ac:dyDescent="0.25">
      <c r="A93" s="352" t="s">
        <v>73</v>
      </c>
      <c r="B93" s="72" t="s">
        <v>67</v>
      </c>
      <c r="C93" s="101">
        <v>51</v>
      </c>
      <c r="D93" s="101">
        <v>93</v>
      </c>
      <c r="E93" s="101">
        <v>700</v>
      </c>
      <c r="F93" s="101">
        <v>771</v>
      </c>
      <c r="G93" s="101">
        <v>1432</v>
      </c>
      <c r="H93" s="101">
        <v>3440</v>
      </c>
      <c r="I93" s="101">
        <v>6766</v>
      </c>
      <c r="J93" s="101">
        <v>10491</v>
      </c>
      <c r="K93" s="101">
        <v>25697</v>
      </c>
      <c r="L93" s="101">
        <v>32974</v>
      </c>
      <c r="M93" s="59">
        <v>17030</v>
      </c>
      <c r="N93" s="143">
        <f>SUM(C93:M93)</f>
        <v>99445</v>
      </c>
      <c r="Q93" s="35"/>
    </row>
    <row r="94" spans="1:17" x14ac:dyDescent="0.25">
      <c r="A94" s="353"/>
      <c r="B94" s="71" t="s">
        <v>68</v>
      </c>
      <c r="C94" s="101">
        <v>432</v>
      </c>
      <c r="D94" s="101">
        <v>320</v>
      </c>
      <c r="E94" s="101">
        <v>2032</v>
      </c>
      <c r="F94" s="101">
        <v>3083</v>
      </c>
      <c r="G94" s="101">
        <v>5490</v>
      </c>
      <c r="H94" s="101">
        <v>13021</v>
      </c>
      <c r="I94" s="101">
        <v>26840</v>
      </c>
      <c r="J94" s="101">
        <v>48758</v>
      </c>
      <c r="K94" s="101">
        <v>137837</v>
      </c>
      <c r="L94" s="101">
        <v>207347</v>
      </c>
      <c r="M94" s="59">
        <v>122446</v>
      </c>
      <c r="N94" s="143">
        <f>SUM(C94:M94)</f>
        <v>567606</v>
      </c>
    </row>
    <row r="95" spans="1:17" x14ac:dyDescent="0.25">
      <c r="A95" s="354"/>
      <c r="B95" s="61" t="s">
        <v>41</v>
      </c>
      <c r="C95" s="62">
        <v>8.4705882352941106</v>
      </c>
      <c r="D95" s="62">
        <v>3.4408602150537599</v>
      </c>
      <c r="E95" s="62">
        <v>2.9111747851002798</v>
      </c>
      <c r="F95" s="62">
        <v>3.9987029831387799</v>
      </c>
      <c r="G95" s="62">
        <v>3.8445378151260501</v>
      </c>
      <c r="H95" s="62">
        <v>3.78958090803259</v>
      </c>
      <c r="I95" s="62">
        <v>3.9739413680781701</v>
      </c>
      <c r="J95" s="62">
        <v>4.6564798013561202</v>
      </c>
      <c r="K95" s="62">
        <v>5.3697845650395397</v>
      </c>
      <c r="L95" s="62">
        <v>6.2954517852805401</v>
      </c>
      <c r="M95" s="63">
        <v>7.2014350408751397</v>
      </c>
      <c r="N95" s="144">
        <v>5.71549692880878</v>
      </c>
    </row>
    <row r="96" spans="1:17" x14ac:dyDescent="0.25">
      <c r="A96" s="352" t="s">
        <v>78</v>
      </c>
      <c r="B96" s="72" t="s">
        <v>67</v>
      </c>
      <c r="C96" s="101">
        <v>2073</v>
      </c>
      <c r="D96" s="101">
        <v>6998</v>
      </c>
      <c r="E96" s="101">
        <v>5496</v>
      </c>
      <c r="F96" s="101">
        <v>2055</v>
      </c>
      <c r="G96" s="101">
        <v>1763</v>
      </c>
      <c r="H96" s="101">
        <v>2102</v>
      </c>
      <c r="I96" s="101">
        <v>3154</v>
      </c>
      <c r="J96" s="101">
        <v>4875</v>
      </c>
      <c r="K96" s="101">
        <v>11034</v>
      </c>
      <c r="L96" s="101">
        <v>13183</v>
      </c>
      <c r="M96" s="59">
        <v>8598</v>
      </c>
      <c r="N96" s="145">
        <f>SUM(C96:M96)</f>
        <v>61331</v>
      </c>
    </row>
    <row r="97" spans="1:17" x14ac:dyDescent="0.25">
      <c r="A97" s="353"/>
      <c r="B97" s="71" t="s">
        <v>68</v>
      </c>
      <c r="C97" s="101">
        <v>7561</v>
      </c>
      <c r="D97" s="101">
        <v>18018</v>
      </c>
      <c r="E97" s="101">
        <v>15318</v>
      </c>
      <c r="F97" s="101">
        <v>8376</v>
      </c>
      <c r="G97" s="101">
        <v>8169</v>
      </c>
      <c r="H97" s="101">
        <v>10808</v>
      </c>
      <c r="I97" s="101">
        <v>19398</v>
      </c>
      <c r="J97" s="101">
        <v>35710</v>
      </c>
      <c r="K97" s="101">
        <v>92728</v>
      </c>
      <c r="L97" s="101">
        <v>116685</v>
      </c>
      <c r="M97" s="59">
        <v>74665</v>
      </c>
      <c r="N97" s="143">
        <f>SUM(C97:M97)</f>
        <v>407436</v>
      </c>
      <c r="Q97" s="35"/>
    </row>
    <row r="98" spans="1:17" x14ac:dyDescent="0.25">
      <c r="A98" s="354"/>
      <c r="B98" s="61" t="s">
        <v>41</v>
      </c>
      <c r="C98" s="62">
        <v>3.6526570048309099</v>
      </c>
      <c r="D98" s="62">
        <v>2.5754716981132</v>
      </c>
      <c r="E98" s="62">
        <v>2.7871179039301301</v>
      </c>
      <c r="F98" s="62">
        <v>4.0798830979055003</v>
      </c>
      <c r="G98" s="62">
        <v>4.6335791264889297</v>
      </c>
      <c r="H98" s="62">
        <v>5.1491186279180496</v>
      </c>
      <c r="I98" s="62">
        <v>6.1522359657469003</v>
      </c>
      <c r="J98" s="62">
        <v>7.3326488706365502</v>
      </c>
      <c r="K98" s="62">
        <v>8.4137555575718999</v>
      </c>
      <c r="L98" s="62">
        <v>8.8558743169398895</v>
      </c>
      <c r="M98" s="63">
        <v>8.6870273414776005</v>
      </c>
      <c r="N98" s="144">
        <v>6.6474580695686196</v>
      </c>
      <c r="Q98" s="35"/>
    </row>
    <row r="99" spans="1:17" x14ac:dyDescent="0.25">
      <c r="A99" s="352" t="s">
        <v>79</v>
      </c>
      <c r="B99" s="72" t="s">
        <v>67</v>
      </c>
      <c r="C99" s="101">
        <v>495</v>
      </c>
      <c r="D99" s="101">
        <v>1162</v>
      </c>
      <c r="E99" s="101">
        <v>4385</v>
      </c>
      <c r="F99" s="101">
        <v>5240</v>
      </c>
      <c r="G99" s="101">
        <v>6406</v>
      </c>
      <c r="H99" s="101">
        <v>8634</v>
      </c>
      <c r="I99" s="101">
        <v>10829</v>
      </c>
      <c r="J99" s="101">
        <v>10895</v>
      </c>
      <c r="K99" s="101">
        <v>15988</v>
      </c>
      <c r="L99" s="101">
        <v>13342</v>
      </c>
      <c r="M99" s="59">
        <v>5763</v>
      </c>
      <c r="N99" s="145">
        <f>SUM(C99:M99)</f>
        <v>83139</v>
      </c>
      <c r="Q99" s="35"/>
    </row>
    <row r="100" spans="1:17" x14ac:dyDescent="0.25">
      <c r="A100" s="353"/>
      <c r="B100" s="71" t="s">
        <v>68</v>
      </c>
      <c r="C100" s="101">
        <v>1606</v>
      </c>
      <c r="D100" s="101">
        <v>2985</v>
      </c>
      <c r="E100" s="101">
        <v>13846</v>
      </c>
      <c r="F100" s="101">
        <v>18351</v>
      </c>
      <c r="G100" s="101">
        <v>24008</v>
      </c>
      <c r="H100" s="101">
        <v>34873</v>
      </c>
      <c r="I100" s="101">
        <v>49162</v>
      </c>
      <c r="J100" s="101">
        <v>57407</v>
      </c>
      <c r="K100" s="101">
        <v>98051</v>
      </c>
      <c r="L100" s="101">
        <v>94344</v>
      </c>
      <c r="M100" s="59">
        <v>43581</v>
      </c>
      <c r="N100" s="143">
        <f>SUM(C100:M100)</f>
        <v>438214</v>
      </c>
      <c r="Q100" s="35"/>
    </row>
    <row r="101" spans="1:17" x14ac:dyDescent="0.25">
      <c r="A101" s="354"/>
      <c r="B101" s="61" t="s">
        <v>41</v>
      </c>
      <c r="C101" s="62">
        <v>3.2510121457489798</v>
      </c>
      <c r="D101" s="62">
        <v>2.57327586206896</v>
      </c>
      <c r="E101" s="62">
        <v>3.1597444089456799</v>
      </c>
      <c r="F101" s="62">
        <v>3.50410540385717</v>
      </c>
      <c r="G101" s="62">
        <v>3.7535959974984299</v>
      </c>
      <c r="H101" s="62">
        <v>4.0432463768115898</v>
      </c>
      <c r="I101" s="62">
        <v>4.54194382852919</v>
      </c>
      <c r="J101" s="62">
        <v>5.2715335169880602</v>
      </c>
      <c r="K101" s="62">
        <v>6.1350894756601102</v>
      </c>
      <c r="L101" s="62">
        <v>7.0749156355455503</v>
      </c>
      <c r="M101" s="63">
        <v>7.5727193744569901</v>
      </c>
      <c r="N101" s="144">
        <v>5.2746027924891603</v>
      </c>
      <c r="Q101" s="35"/>
    </row>
    <row r="102" spans="1:17" x14ac:dyDescent="0.25">
      <c r="A102" s="352" t="s">
        <v>80</v>
      </c>
      <c r="B102" s="72" t="s">
        <v>67</v>
      </c>
      <c r="C102" s="101">
        <v>175</v>
      </c>
      <c r="D102" s="101">
        <v>423</v>
      </c>
      <c r="E102" s="101">
        <v>646</v>
      </c>
      <c r="F102" s="101">
        <v>759</v>
      </c>
      <c r="G102" s="101">
        <v>670</v>
      </c>
      <c r="H102" s="101">
        <v>771</v>
      </c>
      <c r="I102" s="101">
        <v>956</v>
      </c>
      <c r="J102" s="101">
        <v>961</v>
      </c>
      <c r="K102" s="101">
        <v>1466</v>
      </c>
      <c r="L102" s="101">
        <v>1501</v>
      </c>
      <c r="M102" s="59">
        <v>680</v>
      </c>
      <c r="N102" s="145">
        <f>SUM(C102:M102)</f>
        <v>9008</v>
      </c>
    </row>
    <row r="103" spans="1:17" x14ac:dyDescent="0.25">
      <c r="A103" s="353"/>
      <c r="B103" s="71" t="s">
        <v>68</v>
      </c>
      <c r="C103" s="101">
        <v>631</v>
      </c>
      <c r="D103" s="101">
        <v>1556</v>
      </c>
      <c r="E103" s="101">
        <v>2534</v>
      </c>
      <c r="F103" s="101">
        <v>3206</v>
      </c>
      <c r="G103" s="101">
        <v>3017</v>
      </c>
      <c r="H103" s="101">
        <v>4304</v>
      </c>
      <c r="I103" s="101">
        <v>6597</v>
      </c>
      <c r="J103" s="101">
        <v>7854</v>
      </c>
      <c r="K103" s="101">
        <v>13342</v>
      </c>
      <c r="L103" s="101">
        <v>14970</v>
      </c>
      <c r="M103" s="59">
        <v>6733</v>
      </c>
      <c r="N103" s="143">
        <f>SUM(C103:M103)</f>
        <v>64744</v>
      </c>
    </row>
    <row r="104" spans="1:17" x14ac:dyDescent="0.25">
      <c r="A104" s="354"/>
      <c r="B104" s="61" t="s">
        <v>41</v>
      </c>
      <c r="C104" s="62">
        <v>3.6057142857142801</v>
      </c>
      <c r="D104" s="62">
        <v>3.6784869976359298</v>
      </c>
      <c r="E104" s="62">
        <v>3.92868217054263</v>
      </c>
      <c r="F104" s="62">
        <v>4.2239789196310902</v>
      </c>
      <c r="G104" s="62">
        <v>4.50298507462686</v>
      </c>
      <c r="H104" s="62">
        <v>5.5823605706874098</v>
      </c>
      <c r="I104" s="62">
        <v>6.9006276150627599</v>
      </c>
      <c r="J104" s="62">
        <v>8.1727367325702396</v>
      </c>
      <c r="K104" s="62">
        <v>9.1009549795361497</v>
      </c>
      <c r="L104" s="62">
        <v>9.9933244325767596</v>
      </c>
      <c r="M104" s="63">
        <v>9.9014705882352896</v>
      </c>
      <c r="N104" s="144">
        <v>7.1905819635717396</v>
      </c>
    </row>
    <row r="105" spans="1:17" x14ac:dyDescent="0.25">
      <c r="A105" s="352" t="s">
        <v>81</v>
      </c>
      <c r="B105" s="72" t="s">
        <v>67</v>
      </c>
      <c r="C105" s="101">
        <v>23</v>
      </c>
      <c r="D105" s="101">
        <v>308</v>
      </c>
      <c r="E105" s="101">
        <v>1611</v>
      </c>
      <c r="F105" s="101">
        <v>2530</v>
      </c>
      <c r="G105" s="101">
        <v>2124</v>
      </c>
      <c r="H105" s="101">
        <v>5052</v>
      </c>
      <c r="I105" s="101">
        <v>11657</v>
      </c>
      <c r="J105" s="101">
        <v>14428</v>
      </c>
      <c r="K105" s="101">
        <v>20295</v>
      </c>
      <c r="L105" s="101">
        <v>13186</v>
      </c>
      <c r="M105" s="59">
        <v>2042</v>
      </c>
      <c r="N105" s="145">
        <f>SUM(C105:M105)</f>
        <v>73256</v>
      </c>
    </row>
    <row r="106" spans="1:17" x14ac:dyDescent="0.25">
      <c r="A106" s="353"/>
      <c r="B106" s="71" t="s">
        <v>68</v>
      </c>
      <c r="C106" s="101">
        <v>184</v>
      </c>
      <c r="D106" s="101">
        <v>903</v>
      </c>
      <c r="E106" s="101">
        <v>6901</v>
      </c>
      <c r="F106" s="101">
        <v>8459</v>
      </c>
      <c r="G106" s="101">
        <v>7567</v>
      </c>
      <c r="H106" s="101">
        <v>19180</v>
      </c>
      <c r="I106" s="101">
        <v>47338</v>
      </c>
      <c r="J106" s="101">
        <v>73787</v>
      </c>
      <c r="K106" s="101">
        <v>137574</v>
      </c>
      <c r="L106" s="101">
        <v>103651</v>
      </c>
      <c r="M106" s="59">
        <v>16406</v>
      </c>
      <c r="N106" s="143">
        <f>SUM(C106:M106)</f>
        <v>421950</v>
      </c>
    </row>
    <row r="107" spans="1:17" x14ac:dyDescent="0.25">
      <c r="A107" s="354"/>
      <c r="B107" s="61" t="s">
        <v>41</v>
      </c>
      <c r="C107" s="62">
        <v>8</v>
      </c>
      <c r="D107" s="62">
        <v>2.9318181818181799</v>
      </c>
      <c r="E107" s="62">
        <v>4.2863354037267003</v>
      </c>
      <c r="F107" s="62">
        <v>3.3434782608695599</v>
      </c>
      <c r="G107" s="62">
        <v>3.56429580781912</v>
      </c>
      <c r="H107" s="62">
        <v>3.7995245641838302</v>
      </c>
      <c r="I107" s="62">
        <v>4.0623015532480897</v>
      </c>
      <c r="J107" s="62">
        <v>5.1162806822909399</v>
      </c>
      <c r="K107" s="62">
        <v>6.7810528391167102</v>
      </c>
      <c r="L107" s="62">
        <v>7.86187803398058</v>
      </c>
      <c r="M107" s="63">
        <v>8.0342801175318304</v>
      </c>
      <c r="N107" s="144">
        <v>5.7619041116467002</v>
      </c>
    </row>
    <row r="108" spans="1:17" x14ac:dyDescent="0.25">
      <c r="A108" s="352" t="s">
        <v>82</v>
      </c>
      <c r="B108" s="72" t="s">
        <v>67</v>
      </c>
      <c r="C108" s="101">
        <v>717</v>
      </c>
      <c r="D108" s="101">
        <v>986</v>
      </c>
      <c r="E108" s="101">
        <v>1151</v>
      </c>
      <c r="F108" s="101">
        <v>4709</v>
      </c>
      <c r="G108" s="101">
        <v>10210</v>
      </c>
      <c r="H108" s="101">
        <v>14283</v>
      </c>
      <c r="I108" s="101">
        <v>19671</v>
      </c>
      <c r="J108" s="101">
        <v>12691</v>
      </c>
      <c r="K108" s="101">
        <v>16012</v>
      </c>
      <c r="L108" s="101">
        <v>12562</v>
      </c>
      <c r="M108" s="59">
        <v>6152</v>
      </c>
      <c r="N108" s="145">
        <f>SUM(C108:M108)</f>
        <v>99144</v>
      </c>
    </row>
    <row r="109" spans="1:17" x14ac:dyDescent="0.25">
      <c r="A109" s="353"/>
      <c r="B109" s="71" t="s">
        <v>68</v>
      </c>
      <c r="C109" s="101">
        <v>3195</v>
      </c>
      <c r="D109" s="101">
        <v>4441</v>
      </c>
      <c r="E109" s="101">
        <v>4486</v>
      </c>
      <c r="F109" s="101">
        <v>13542</v>
      </c>
      <c r="G109" s="101">
        <v>25328</v>
      </c>
      <c r="H109" s="101">
        <v>34400</v>
      </c>
      <c r="I109" s="101">
        <v>47891</v>
      </c>
      <c r="J109" s="101">
        <v>40874</v>
      </c>
      <c r="K109" s="101">
        <v>71886</v>
      </c>
      <c r="L109" s="101">
        <v>81786</v>
      </c>
      <c r="M109" s="59">
        <v>50273</v>
      </c>
      <c r="N109" s="143">
        <f>SUM(C109:M109)</f>
        <v>378102</v>
      </c>
    </row>
    <row r="110" spans="1:17" x14ac:dyDescent="0.25">
      <c r="A110" s="354"/>
      <c r="B110" s="61" t="s">
        <v>41</v>
      </c>
      <c r="C110" s="62">
        <v>4.4560669456066897</v>
      </c>
      <c r="D110" s="62">
        <v>4.51780264496439</v>
      </c>
      <c r="E110" s="62">
        <v>3.9042645778938199</v>
      </c>
      <c r="F110" s="62">
        <v>2.8769917144678101</v>
      </c>
      <c r="G110" s="62">
        <v>2.4833807236003498</v>
      </c>
      <c r="H110" s="62">
        <v>2.4103139013452899</v>
      </c>
      <c r="I110" s="62">
        <v>2.4370769935372198</v>
      </c>
      <c r="J110" s="62">
        <v>3.22375581670478</v>
      </c>
      <c r="K110" s="62">
        <v>4.4934366795849403</v>
      </c>
      <c r="L110" s="62">
        <v>6.5126612517916804</v>
      </c>
      <c r="M110" s="63">
        <v>8.1771307742355201</v>
      </c>
      <c r="N110" s="144">
        <v>3.8168603183896699</v>
      </c>
    </row>
    <row r="111" spans="1:17" x14ac:dyDescent="0.25">
      <c r="A111" s="352" t="s">
        <v>84</v>
      </c>
      <c r="B111" s="72" t="s">
        <v>67</v>
      </c>
      <c r="C111" s="101" t="s">
        <v>138</v>
      </c>
      <c r="D111" s="101" t="s">
        <v>138</v>
      </c>
      <c r="E111" s="73">
        <v>59</v>
      </c>
      <c r="F111" s="73">
        <v>17676</v>
      </c>
      <c r="G111" s="73">
        <v>81848</v>
      </c>
      <c r="H111" s="73">
        <v>30531</v>
      </c>
      <c r="I111" s="73">
        <v>676</v>
      </c>
      <c r="J111" s="73">
        <v>1</v>
      </c>
      <c r="K111" s="101" t="s">
        <v>138</v>
      </c>
      <c r="L111" s="101" t="s">
        <v>138</v>
      </c>
      <c r="M111" s="59" t="s">
        <v>138</v>
      </c>
      <c r="N111" s="73">
        <f>SUM(E111:I111)</f>
        <v>130790</v>
      </c>
      <c r="P111" s="80"/>
    </row>
    <row r="112" spans="1:17" x14ac:dyDescent="0.25">
      <c r="A112" s="353"/>
      <c r="B112" s="71" t="s">
        <v>68</v>
      </c>
      <c r="C112" s="101" t="s">
        <v>138</v>
      </c>
      <c r="D112" s="101" t="s">
        <v>138</v>
      </c>
      <c r="E112" s="101">
        <v>188</v>
      </c>
      <c r="F112" s="101">
        <v>63509</v>
      </c>
      <c r="G112" s="101">
        <v>310387</v>
      </c>
      <c r="H112" s="101">
        <v>113220</v>
      </c>
      <c r="I112" s="101">
        <v>2336</v>
      </c>
      <c r="J112" s="101">
        <v>5</v>
      </c>
      <c r="K112" s="101" t="s">
        <v>138</v>
      </c>
      <c r="L112" s="101" t="s">
        <v>138</v>
      </c>
      <c r="M112" s="59" t="s">
        <v>138</v>
      </c>
      <c r="N112" s="101">
        <f>SUM(E112:I112)</f>
        <v>489640</v>
      </c>
    </row>
    <row r="113" spans="1:16" x14ac:dyDescent="0.25">
      <c r="A113" s="354"/>
      <c r="B113" s="61" t="s">
        <v>41</v>
      </c>
      <c r="C113" s="62" t="s">
        <v>138</v>
      </c>
      <c r="D113" s="62" t="s">
        <v>138</v>
      </c>
      <c r="E113" s="62">
        <v>3.2413793103448199</v>
      </c>
      <c r="F113" s="62">
        <v>3.59640976272722</v>
      </c>
      <c r="G113" s="62">
        <v>3.7946012689951898</v>
      </c>
      <c r="H113" s="62">
        <v>3.7116443745082601</v>
      </c>
      <c r="I113" s="62">
        <v>3.4556213017751398</v>
      </c>
      <c r="J113" s="62">
        <v>5</v>
      </c>
      <c r="K113" s="62" t="s">
        <v>138</v>
      </c>
      <c r="L113" s="62" t="s">
        <v>138</v>
      </c>
      <c r="M113" s="63" t="s">
        <v>138</v>
      </c>
      <c r="N113" s="62">
        <v>3.74644212523719</v>
      </c>
    </row>
    <row r="114" spans="1:16" x14ac:dyDescent="0.25">
      <c r="A114" s="352" t="s">
        <v>85</v>
      </c>
      <c r="B114" s="72" t="s">
        <v>67</v>
      </c>
      <c r="C114" s="101">
        <v>1574</v>
      </c>
      <c r="D114" s="101" t="s">
        <v>138</v>
      </c>
      <c r="E114" s="101" t="s">
        <v>138</v>
      </c>
      <c r="F114" s="101" t="s">
        <v>138</v>
      </c>
      <c r="G114" s="101" t="s">
        <v>138</v>
      </c>
      <c r="H114" s="101" t="s">
        <v>138</v>
      </c>
      <c r="I114" s="101" t="s">
        <v>138</v>
      </c>
      <c r="J114" s="101" t="s">
        <v>138</v>
      </c>
      <c r="K114" s="101" t="s">
        <v>138</v>
      </c>
      <c r="L114" s="101" t="s">
        <v>138</v>
      </c>
      <c r="M114" s="59" t="s">
        <v>138</v>
      </c>
      <c r="N114" s="101">
        <f>SUM(C114:D114)</f>
        <v>1574</v>
      </c>
      <c r="P114" s="35"/>
    </row>
    <row r="115" spans="1:16" x14ac:dyDescent="0.25">
      <c r="A115" s="353"/>
      <c r="B115" s="71" t="s">
        <v>68</v>
      </c>
      <c r="C115" s="101">
        <v>15971</v>
      </c>
      <c r="D115" s="101" t="s">
        <v>138</v>
      </c>
      <c r="E115" s="101" t="s">
        <v>138</v>
      </c>
      <c r="F115" s="101" t="s">
        <v>138</v>
      </c>
      <c r="G115" s="101" t="s">
        <v>138</v>
      </c>
      <c r="H115" s="101" t="s">
        <v>138</v>
      </c>
      <c r="I115" s="101" t="s">
        <v>138</v>
      </c>
      <c r="J115" s="101" t="s">
        <v>138</v>
      </c>
      <c r="K115" s="101" t="s">
        <v>138</v>
      </c>
      <c r="L115" s="101" t="s">
        <v>138</v>
      </c>
      <c r="M115" s="59" t="s">
        <v>138</v>
      </c>
      <c r="N115" s="101">
        <f>SUM(C115:D115)</f>
        <v>15971</v>
      </c>
      <c r="P115" s="35"/>
    </row>
    <row r="116" spans="1:16" x14ac:dyDescent="0.25">
      <c r="A116" s="354"/>
      <c r="B116" s="61" t="s">
        <v>41</v>
      </c>
      <c r="C116" s="62">
        <v>10.1661362189688</v>
      </c>
      <c r="D116" s="62" t="s">
        <v>138</v>
      </c>
      <c r="E116" s="62" t="s">
        <v>138</v>
      </c>
      <c r="F116" s="62" t="s">
        <v>138</v>
      </c>
      <c r="G116" s="62" t="s">
        <v>138</v>
      </c>
      <c r="H116" s="62" t="s">
        <v>138</v>
      </c>
      <c r="I116" s="62" t="s">
        <v>138</v>
      </c>
      <c r="J116" s="62" t="s">
        <v>138</v>
      </c>
      <c r="K116" s="62" t="s">
        <v>138</v>
      </c>
      <c r="L116" s="62" t="s">
        <v>138</v>
      </c>
      <c r="M116" s="63" t="s">
        <v>138</v>
      </c>
      <c r="N116" s="62">
        <v>10.1661362189688</v>
      </c>
      <c r="P116" s="35"/>
    </row>
    <row r="117" spans="1:16" x14ac:dyDescent="0.25">
      <c r="A117" s="352" t="s">
        <v>86</v>
      </c>
      <c r="B117" s="72" t="s">
        <v>67</v>
      </c>
      <c r="C117" s="101">
        <v>709</v>
      </c>
      <c r="D117" s="101">
        <v>637</v>
      </c>
      <c r="E117" s="101">
        <v>1333</v>
      </c>
      <c r="F117" s="101">
        <v>327</v>
      </c>
      <c r="G117" s="101">
        <v>277</v>
      </c>
      <c r="H117" s="101">
        <v>244</v>
      </c>
      <c r="I117" s="101">
        <v>254</v>
      </c>
      <c r="J117" s="101">
        <v>165</v>
      </c>
      <c r="K117" s="101">
        <v>168</v>
      </c>
      <c r="L117" s="101">
        <v>57</v>
      </c>
      <c r="M117" s="59">
        <v>6</v>
      </c>
      <c r="N117" s="101">
        <f>SUM(C117:M117)</f>
        <v>4177</v>
      </c>
      <c r="P117" s="35"/>
    </row>
    <row r="118" spans="1:16" x14ac:dyDescent="0.25">
      <c r="A118" s="353"/>
      <c r="B118" s="71" t="s">
        <v>68</v>
      </c>
      <c r="C118" s="101">
        <v>7885</v>
      </c>
      <c r="D118" s="101">
        <v>2638</v>
      </c>
      <c r="E118" s="101">
        <v>4515</v>
      </c>
      <c r="F118" s="101">
        <v>1419</v>
      </c>
      <c r="G118" s="101">
        <v>1077</v>
      </c>
      <c r="H118" s="101">
        <v>910</v>
      </c>
      <c r="I118" s="101">
        <v>959</v>
      </c>
      <c r="J118" s="101">
        <v>603</v>
      </c>
      <c r="K118" s="101">
        <v>727</v>
      </c>
      <c r="L118" s="101">
        <v>280</v>
      </c>
      <c r="M118" s="59">
        <v>70</v>
      </c>
      <c r="N118" s="101">
        <f>SUM(C118:M118)</f>
        <v>21083</v>
      </c>
      <c r="P118" s="35"/>
    </row>
    <row r="119" spans="1:16" x14ac:dyDescent="0.25">
      <c r="A119" s="354"/>
      <c r="B119" s="61" t="s">
        <v>41</v>
      </c>
      <c r="C119" s="62">
        <v>11.1370056497175</v>
      </c>
      <c r="D119" s="62">
        <v>4.1412872841444202</v>
      </c>
      <c r="E119" s="62">
        <v>3.38709677419354</v>
      </c>
      <c r="F119" s="62">
        <v>4.3394495412843996</v>
      </c>
      <c r="G119" s="62">
        <v>3.8880866425992702</v>
      </c>
      <c r="H119" s="62">
        <v>3.72950819672131</v>
      </c>
      <c r="I119" s="62">
        <v>3.7755905511811001</v>
      </c>
      <c r="J119" s="62">
        <v>3.6545454545454499</v>
      </c>
      <c r="K119" s="62">
        <v>4.3273809523809499</v>
      </c>
      <c r="L119" s="62">
        <v>4.9122807017543799</v>
      </c>
      <c r="M119" s="63">
        <v>11.6666666666666</v>
      </c>
      <c r="N119" s="62">
        <v>5.0486111111111098</v>
      </c>
      <c r="P119" s="35"/>
    </row>
    <row r="120" spans="1:16" x14ac:dyDescent="0.25">
      <c r="A120" s="352" t="s">
        <v>87</v>
      </c>
      <c r="B120" s="72" t="s">
        <v>67</v>
      </c>
      <c r="C120" s="101">
        <v>867</v>
      </c>
      <c r="D120" s="101">
        <v>1836</v>
      </c>
      <c r="E120" s="101">
        <v>3302</v>
      </c>
      <c r="F120" s="101">
        <v>3127</v>
      </c>
      <c r="G120" s="101">
        <v>1472</v>
      </c>
      <c r="H120" s="101">
        <v>1587</v>
      </c>
      <c r="I120" s="101">
        <v>1987</v>
      </c>
      <c r="J120" s="101">
        <v>2192</v>
      </c>
      <c r="K120" s="101">
        <v>3598</v>
      </c>
      <c r="L120" s="101">
        <v>3815</v>
      </c>
      <c r="M120" s="59">
        <v>1705</v>
      </c>
      <c r="N120" s="101">
        <f>SUM(C120:M120)</f>
        <v>25488</v>
      </c>
    </row>
    <row r="121" spans="1:16" x14ac:dyDescent="0.25">
      <c r="A121" s="353"/>
      <c r="B121" s="71" t="s">
        <v>68</v>
      </c>
      <c r="C121" s="101">
        <v>2385</v>
      </c>
      <c r="D121" s="101">
        <v>4606</v>
      </c>
      <c r="E121" s="101">
        <v>7425</v>
      </c>
      <c r="F121" s="101">
        <v>6888</v>
      </c>
      <c r="G121" s="101">
        <v>3341</v>
      </c>
      <c r="H121" s="101">
        <v>3995</v>
      </c>
      <c r="I121" s="101">
        <v>5445</v>
      </c>
      <c r="J121" s="101">
        <v>6967</v>
      </c>
      <c r="K121" s="101">
        <v>12941</v>
      </c>
      <c r="L121" s="101">
        <v>16384</v>
      </c>
      <c r="M121" s="59">
        <v>8737</v>
      </c>
      <c r="N121" s="101">
        <f>SUM(C121:M121)</f>
        <v>79114</v>
      </c>
    </row>
    <row r="122" spans="1:16" x14ac:dyDescent="0.25">
      <c r="A122" s="354"/>
      <c r="B122" s="61" t="s">
        <v>41</v>
      </c>
      <c r="C122" s="62">
        <v>2.7508650519031099</v>
      </c>
      <c r="D122" s="62">
        <v>2.5087145969498899</v>
      </c>
      <c r="E122" s="62">
        <v>2.24863718958207</v>
      </c>
      <c r="F122" s="62">
        <v>2.2069849407241202</v>
      </c>
      <c r="G122" s="62">
        <v>2.27433628318584</v>
      </c>
      <c r="H122" s="62">
        <v>2.5205047318611902</v>
      </c>
      <c r="I122" s="62">
        <v>2.7430730478589398</v>
      </c>
      <c r="J122" s="62">
        <v>3.1870997255260698</v>
      </c>
      <c r="K122" s="62">
        <v>3.6057397603789298</v>
      </c>
      <c r="L122" s="62">
        <v>4.3047819232790303</v>
      </c>
      <c r="M122" s="63">
        <v>5.12434017595307</v>
      </c>
      <c r="N122" s="62">
        <v>3.1084829672704402</v>
      </c>
    </row>
    <row r="123" spans="1:16" x14ac:dyDescent="0.25">
      <c r="A123" s="352" t="s">
        <v>83</v>
      </c>
      <c r="B123" s="60" t="s">
        <v>67</v>
      </c>
      <c r="C123" s="101">
        <v>826</v>
      </c>
      <c r="D123" s="101">
        <v>2790</v>
      </c>
      <c r="E123" s="101">
        <v>5798</v>
      </c>
      <c r="F123" s="101">
        <v>5042</v>
      </c>
      <c r="G123" s="101">
        <v>3308</v>
      </c>
      <c r="H123" s="101">
        <v>4819</v>
      </c>
      <c r="I123" s="101">
        <v>6820</v>
      </c>
      <c r="J123" s="101">
        <v>7826</v>
      </c>
      <c r="K123" s="101">
        <v>12304</v>
      </c>
      <c r="L123" s="101">
        <v>15414</v>
      </c>
      <c r="M123" s="59">
        <v>9782</v>
      </c>
      <c r="N123" s="101">
        <f>SUM(C123:M123)</f>
        <v>74729</v>
      </c>
    </row>
    <row r="124" spans="1:16" x14ac:dyDescent="0.25">
      <c r="A124" s="353"/>
      <c r="B124" s="60" t="s">
        <v>68</v>
      </c>
      <c r="C124" s="101">
        <v>1721</v>
      </c>
      <c r="D124" s="101">
        <v>5939</v>
      </c>
      <c r="E124" s="101">
        <v>15409</v>
      </c>
      <c r="F124" s="101">
        <v>15733</v>
      </c>
      <c r="G124" s="101">
        <v>10918</v>
      </c>
      <c r="H124" s="101">
        <v>17251</v>
      </c>
      <c r="I124" s="101">
        <v>29385</v>
      </c>
      <c r="J124" s="101">
        <v>40707</v>
      </c>
      <c r="K124" s="101">
        <v>86020</v>
      </c>
      <c r="L124" s="101">
        <v>127692</v>
      </c>
      <c r="M124" s="59">
        <v>84912</v>
      </c>
      <c r="N124" s="101">
        <f>SUM(C124:M124)</f>
        <v>435687</v>
      </c>
    </row>
    <row r="125" spans="1:16" x14ac:dyDescent="0.25">
      <c r="A125" s="354"/>
      <c r="B125" s="61" t="s">
        <v>41</v>
      </c>
      <c r="C125" s="62">
        <v>2.0835351089588299</v>
      </c>
      <c r="D125" s="62">
        <v>2.13096519555077</v>
      </c>
      <c r="E125" s="62">
        <v>2.65947531929582</v>
      </c>
      <c r="F125" s="62">
        <v>3.1234862021044201</v>
      </c>
      <c r="G125" s="62">
        <v>3.3064809206541401</v>
      </c>
      <c r="H125" s="62">
        <v>3.5909658617818399</v>
      </c>
      <c r="I125" s="62">
        <v>4.3143444428130904</v>
      </c>
      <c r="J125" s="62">
        <v>5.2061644711599904</v>
      </c>
      <c r="K125" s="62">
        <v>6.9969090613307303</v>
      </c>
      <c r="L125" s="62">
        <v>8.2889970788704908</v>
      </c>
      <c r="M125" s="63">
        <v>8.68309643112792</v>
      </c>
      <c r="N125" s="62">
        <v>5.8357711162902799</v>
      </c>
    </row>
    <row r="126" spans="1:16" x14ac:dyDescent="0.25">
      <c r="A126" s="352" t="s">
        <v>88</v>
      </c>
      <c r="B126" s="60" t="s">
        <v>67</v>
      </c>
      <c r="C126" s="101">
        <v>48710</v>
      </c>
      <c r="D126" s="101">
        <v>596</v>
      </c>
      <c r="E126" s="101">
        <v>1535</v>
      </c>
      <c r="F126" s="101">
        <v>1173</v>
      </c>
      <c r="G126" s="101">
        <v>1792</v>
      </c>
      <c r="H126" s="101">
        <v>3204</v>
      </c>
      <c r="I126" s="101">
        <v>5125</v>
      </c>
      <c r="J126" s="101">
        <v>6137</v>
      </c>
      <c r="K126" s="101">
        <v>10241</v>
      </c>
      <c r="L126" s="101">
        <v>7765</v>
      </c>
      <c r="M126" s="59">
        <v>1435</v>
      </c>
      <c r="N126" s="101">
        <f>SUM(C126:M126)</f>
        <v>87713</v>
      </c>
    </row>
    <row r="127" spans="1:16" x14ac:dyDescent="0.25">
      <c r="A127" s="353"/>
      <c r="B127" s="60" t="s">
        <v>68</v>
      </c>
      <c r="C127" s="101">
        <v>215566</v>
      </c>
      <c r="D127" s="101">
        <v>1236</v>
      </c>
      <c r="E127" s="101">
        <v>3890</v>
      </c>
      <c r="F127" s="101">
        <v>4029</v>
      </c>
      <c r="G127" s="101">
        <v>6936</v>
      </c>
      <c r="H127" s="101">
        <v>15047</v>
      </c>
      <c r="I127" s="101">
        <v>33495</v>
      </c>
      <c r="J127" s="101">
        <v>51541</v>
      </c>
      <c r="K127" s="101">
        <v>103206</v>
      </c>
      <c r="L127" s="101">
        <v>84605</v>
      </c>
      <c r="M127" s="59">
        <v>14309</v>
      </c>
      <c r="N127" s="101">
        <f>SUM(C127:M127)</f>
        <v>533860</v>
      </c>
    </row>
    <row r="128" spans="1:16" x14ac:dyDescent="0.25">
      <c r="A128" s="353"/>
      <c r="B128" s="65" t="s">
        <v>41</v>
      </c>
      <c r="C128" s="77">
        <v>4.4288619974112899</v>
      </c>
      <c r="D128" s="77">
        <v>2.0773109243697401</v>
      </c>
      <c r="E128" s="77">
        <v>2.5342019543973899</v>
      </c>
      <c r="F128" s="77">
        <v>3.4347826086956501</v>
      </c>
      <c r="G128" s="77">
        <v>3.87702627166014</v>
      </c>
      <c r="H128" s="77">
        <v>4.7021875</v>
      </c>
      <c r="I128" s="77">
        <v>6.5419921875</v>
      </c>
      <c r="J128" s="77">
        <v>8.4066220844886601</v>
      </c>
      <c r="K128" s="77">
        <v>10.081664550161101</v>
      </c>
      <c r="L128" s="77">
        <v>10.905516885795301</v>
      </c>
      <c r="M128" s="81">
        <v>9.9714285714285698</v>
      </c>
      <c r="N128" s="134">
        <v>6.0910937179106801</v>
      </c>
    </row>
    <row r="129" spans="1:16" x14ac:dyDescent="0.25">
      <c r="A129" s="361" t="s">
        <v>6</v>
      </c>
      <c r="B129" s="60" t="s">
        <v>67</v>
      </c>
      <c r="C129" s="82">
        <v>58701</v>
      </c>
      <c r="D129" s="82">
        <v>23987</v>
      </c>
      <c r="E129" s="82">
        <v>37703</v>
      </c>
      <c r="F129" s="82">
        <v>55364</v>
      </c>
      <c r="G129" s="82">
        <v>122312</v>
      </c>
      <c r="H129" s="82">
        <v>92774</v>
      </c>
      <c r="I129" s="82">
        <v>95882</v>
      </c>
      <c r="J129" s="82">
        <v>97963</v>
      </c>
      <c r="K129" s="82">
        <v>160150</v>
      </c>
      <c r="L129" s="82">
        <v>150299</v>
      </c>
      <c r="M129" s="83">
        <v>66846</v>
      </c>
      <c r="N129" s="101">
        <f>SUM(C129:M129)</f>
        <v>961981</v>
      </c>
    </row>
    <row r="130" spans="1:16" x14ac:dyDescent="0.25">
      <c r="A130" s="353"/>
      <c r="B130" s="60" t="s">
        <v>68</v>
      </c>
      <c r="C130" s="101">
        <v>266151</v>
      </c>
      <c r="D130" s="101">
        <v>70121</v>
      </c>
      <c r="E130" s="101">
        <v>136303</v>
      </c>
      <c r="F130" s="101">
        <v>236800</v>
      </c>
      <c r="G130" s="101">
        <v>472290</v>
      </c>
      <c r="H130" s="101">
        <v>372634</v>
      </c>
      <c r="I130" s="101">
        <v>432632</v>
      </c>
      <c r="J130" s="101">
        <v>533625</v>
      </c>
      <c r="K130" s="101">
        <v>1031399</v>
      </c>
      <c r="L130" s="101">
        <v>1099809</v>
      </c>
      <c r="M130" s="59">
        <v>518867</v>
      </c>
      <c r="N130" s="101">
        <f>SUM(C130:M130)</f>
        <v>5170631</v>
      </c>
    </row>
    <row r="131" spans="1:16" ht="15.75" thickBot="1" x14ac:dyDescent="0.3">
      <c r="A131" s="362"/>
      <c r="B131" s="58" t="s">
        <v>41</v>
      </c>
      <c r="C131" s="62">
        <v>4.5375671298269502</v>
      </c>
      <c r="D131" s="62">
        <v>2.92463296629963</v>
      </c>
      <c r="E131" s="62">
        <v>3.6170952418862599</v>
      </c>
      <c r="F131" s="62">
        <v>4.2818653599262202</v>
      </c>
      <c r="G131" s="62">
        <v>3.86476711073287</v>
      </c>
      <c r="H131" s="62">
        <v>4.0211289643785904</v>
      </c>
      <c r="I131" s="62">
        <v>4.5158030979917303</v>
      </c>
      <c r="J131" s="62">
        <v>5.4518844696002198</v>
      </c>
      <c r="K131" s="62">
        <v>6.4446728609901296</v>
      </c>
      <c r="L131" s="62">
        <v>7.3226382055089099</v>
      </c>
      <c r="M131" s="63">
        <v>7.7687493449520097</v>
      </c>
      <c r="N131" s="127">
        <v>5.3793833502914001</v>
      </c>
    </row>
    <row r="132" spans="1:16" ht="15.75" thickBot="1" x14ac:dyDescent="0.3">
      <c r="A132" s="47"/>
      <c r="B132" s="47"/>
      <c r="C132" s="356" t="s">
        <v>90</v>
      </c>
      <c r="D132" s="356"/>
      <c r="E132" s="356"/>
      <c r="F132" s="356"/>
      <c r="G132" s="356"/>
      <c r="H132" s="356"/>
      <c r="I132" s="356"/>
      <c r="J132" s="356"/>
      <c r="K132" s="356"/>
      <c r="L132" s="356"/>
      <c r="M132" s="356"/>
      <c r="N132" s="356"/>
    </row>
    <row r="133" spans="1:16" x14ac:dyDescent="0.25">
      <c r="A133" s="357" t="s">
        <v>69</v>
      </c>
      <c r="B133" s="70" t="s">
        <v>67</v>
      </c>
      <c r="C133" s="101">
        <v>2757</v>
      </c>
      <c r="D133" s="101">
        <v>8061</v>
      </c>
      <c r="E133" s="101">
        <v>6871</v>
      </c>
      <c r="F133" s="101">
        <v>3315</v>
      </c>
      <c r="G133" s="101">
        <v>2632</v>
      </c>
      <c r="H133" s="101">
        <v>2569</v>
      </c>
      <c r="I133" s="101">
        <v>3340</v>
      </c>
      <c r="J133" s="101">
        <v>4504</v>
      </c>
      <c r="K133" s="101">
        <v>8828</v>
      </c>
      <c r="L133" s="101">
        <v>9824</v>
      </c>
      <c r="M133" s="59">
        <v>4877</v>
      </c>
      <c r="N133" s="142">
        <f>SUM(C133:M133)</f>
        <v>57578</v>
      </c>
      <c r="P133" s="8"/>
    </row>
    <row r="134" spans="1:16" x14ac:dyDescent="0.25">
      <c r="A134" s="353"/>
      <c r="B134" s="71" t="s">
        <v>68</v>
      </c>
      <c r="C134" s="101">
        <v>8323</v>
      </c>
      <c r="D134" s="101">
        <v>22361</v>
      </c>
      <c r="E134" s="101">
        <v>20937</v>
      </c>
      <c r="F134" s="101">
        <v>13281</v>
      </c>
      <c r="G134" s="101">
        <v>12915</v>
      </c>
      <c r="H134" s="101">
        <v>17367</v>
      </c>
      <c r="I134" s="101">
        <v>27306</v>
      </c>
      <c r="J134" s="101">
        <v>41886</v>
      </c>
      <c r="K134" s="101">
        <v>86059</v>
      </c>
      <c r="L134" s="101">
        <v>95370</v>
      </c>
      <c r="M134" s="59">
        <v>44374</v>
      </c>
      <c r="N134" s="143">
        <f>SUM(C134:M134)</f>
        <v>390179</v>
      </c>
      <c r="P134" s="8"/>
    </row>
    <row r="135" spans="1:16" x14ac:dyDescent="0.25">
      <c r="A135" s="354"/>
      <c r="B135" s="61" t="s">
        <v>41</v>
      </c>
      <c r="C135" s="62">
        <v>3.0188610808850198</v>
      </c>
      <c r="D135" s="62">
        <v>2.77397345242525</v>
      </c>
      <c r="E135" s="62">
        <v>3.0475982532750998</v>
      </c>
      <c r="F135" s="62">
        <v>4.0063348416289504</v>
      </c>
      <c r="G135" s="62">
        <v>4.9125142639786903</v>
      </c>
      <c r="H135" s="62">
        <v>6.7681215900233802</v>
      </c>
      <c r="I135" s="62">
        <v>8.18770614692653</v>
      </c>
      <c r="J135" s="62">
        <v>9.3183537263626199</v>
      </c>
      <c r="K135" s="62">
        <v>9.7616833030852899</v>
      </c>
      <c r="L135" s="62">
        <v>9.7187404463466809</v>
      </c>
      <c r="M135" s="63">
        <v>9.1117043121149894</v>
      </c>
      <c r="N135" s="144">
        <v>6.7825368957185299</v>
      </c>
      <c r="P135" s="8"/>
    </row>
    <row r="136" spans="1:16" x14ac:dyDescent="0.25">
      <c r="A136" s="352" t="s">
        <v>70</v>
      </c>
      <c r="B136" s="72" t="s">
        <v>67</v>
      </c>
      <c r="C136" s="101">
        <v>485</v>
      </c>
      <c r="D136" s="101">
        <v>1763</v>
      </c>
      <c r="E136" s="101">
        <v>2517</v>
      </c>
      <c r="F136" s="101">
        <v>2783</v>
      </c>
      <c r="G136" s="101">
        <v>5053</v>
      </c>
      <c r="H136" s="101">
        <v>11780</v>
      </c>
      <c r="I136" s="101">
        <v>23395</v>
      </c>
      <c r="J136" s="101">
        <v>29465</v>
      </c>
      <c r="K136" s="101">
        <v>50763</v>
      </c>
      <c r="L136" s="101">
        <v>30123</v>
      </c>
      <c r="M136" s="59">
        <v>5222</v>
      </c>
      <c r="N136" s="145">
        <f>SUM(C136:M136)</f>
        <v>163349</v>
      </c>
      <c r="P136" s="8"/>
    </row>
    <row r="137" spans="1:16" x14ac:dyDescent="0.25">
      <c r="A137" s="353"/>
      <c r="B137" s="71" t="s">
        <v>68</v>
      </c>
      <c r="C137" s="101">
        <v>1953</v>
      </c>
      <c r="D137" s="101">
        <v>10478</v>
      </c>
      <c r="E137" s="101">
        <v>13628</v>
      </c>
      <c r="F137" s="101">
        <v>14533</v>
      </c>
      <c r="G137" s="101">
        <v>21681</v>
      </c>
      <c r="H137" s="101">
        <v>55934</v>
      </c>
      <c r="I137" s="101">
        <v>125318</v>
      </c>
      <c r="J137" s="101">
        <v>179995</v>
      </c>
      <c r="K137" s="101">
        <v>324269</v>
      </c>
      <c r="L137" s="101">
        <v>203115</v>
      </c>
      <c r="M137" s="59">
        <v>36788</v>
      </c>
      <c r="N137" s="143">
        <f>SUM(C137:M137)</f>
        <v>987692</v>
      </c>
      <c r="P137" s="8"/>
    </row>
    <row r="138" spans="1:16" x14ac:dyDescent="0.25">
      <c r="A138" s="354"/>
      <c r="B138" s="61" t="s">
        <v>41</v>
      </c>
      <c r="C138" s="62">
        <v>4.0268041237113401</v>
      </c>
      <c r="D138" s="62">
        <v>5.9432785025524604</v>
      </c>
      <c r="E138" s="62">
        <v>5.4165341812400598</v>
      </c>
      <c r="F138" s="62">
        <v>5.2295789852464898</v>
      </c>
      <c r="G138" s="62">
        <v>4.29667063020214</v>
      </c>
      <c r="H138" s="62">
        <v>4.7510405164359097</v>
      </c>
      <c r="I138" s="62">
        <v>5.3582178895159904</v>
      </c>
      <c r="J138" s="62">
        <v>6.1112620106610498</v>
      </c>
      <c r="K138" s="62">
        <v>6.3909221703226304</v>
      </c>
      <c r="L138" s="62">
        <v>6.7464377055169802</v>
      </c>
      <c r="M138" s="63">
        <v>7.0515622004983696</v>
      </c>
      <c r="N138" s="144">
        <v>6.0495877892518903</v>
      </c>
      <c r="P138" s="8"/>
    </row>
    <row r="139" spans="1:16" x14ac:dyDescent="0.25">
      <c r="A139" s="353" t="s">
        <v>71</v>
      </c>
      <c r="B139" s="71" t="s">
        <v>67</v>
      </c>
      <c r="C139" s="101">
        <v>157</v>
      </c>
      <c r="D139" s="101">
        <v>434</v>
      </c>
      <c r="E139" s="101">
        <v>682</v>
      </c>
      <c r="F139" s="101">
        <v>405</v>
      </c>
      <c r="G139" s="101">
        <v>395</v>
      </c>
      <c r="H139" s="101">
        <v>687</v>
      </c>
      <c r="I139" s="101">
        <v>1142</v>
      </c>
      <c r="J139" s="101">
        <v>1674</v>
      </c>
      <c r="K139" s="101">
        <v>3948</v>
      </c>
      <c r="L139" s="101">
        <v>5008</v>
      </c>
      <c r="M139" s="59">
        <v>2568</v>
      </c>
      <c r="N139" s="143">
        <f>SUM(C139:M139)</f>
        <v>17100</v>
      </c>
      <c r="P139" s="8"/>
    </row>
    <row r="140" spans="1:16" x14ac:dyDescent="0.25">
      <c r="A140" s="353"/>
      <c r="B140" s="71" t="s">
        <v>68</v>
      </c>
      <c r="C140" s="101">
        <v>592</v>
      </c>
      <c r="D140" s="101">
        <v>2726</v>
      </c>
      <c r="E140" s="101">
        <v>3897</v>
      </c>
      <c r="F140" s="101">
        <v>2088</v>
      </c>
      <c r="G140" s="101">
        <v>1667</v>
      </c>
      <c r="H140" s="101">
        <v>3189</v>
      </c>
      <c r="I140" s="101">
        <v>5610</v>
      </c>
      <c r="J140" s="101">
        <v>9090</v>
      </c>
      <c r="K140" s="101">
        <v>22530</v>
      </c>
      <c r="L140" s="101">
        <v>29152</v>
      </c>
      <c r="M140" s="59">
        <v>15154</v>
      </c>
      <c r="N140" s="143">
        <f>SUM(C140:M140)</f>
        <v>95695</v>
      </c>
      <c r="P140" s="8"/>
    </row>
    <row r="141" spans="1:16" x14ac:dyDescent="0.25">
      <c r="A141" s="354"/>
      <c r="B141" s="61" t="s">
        <v>41</v>
      </c>
      <c r="C141" s="62">
        <v>3.7948717948717898</v>
      </c>
      <c r="D141" s="62">
        <v>6.3248259860788796</v>
      </c>
      <c r="E141" s="62">
        <v>5.7308823529411699</v>
      </c>
      <c r="F141" s="62">
        <v>5.1555555555555497</v>
      </c>
      <c r="G141" s="62">
        <v>4.2202531645569596</v>
      </c>
      <c r="H141" s="62">
        <v>4.64868804664723</v>
      </c>
      <c r="I141" s="62">
        <v>4.9167397020157697</v>
      </c>
      <c r="J141" s="62">
        <v>5.4333532576210404</v>
      </c>
      <c r="K141" s="62">
        <v>5.7066869300911804</v>
      </c>
      <c r="L141" s="62">
        <v>5.82224885160774</v>
      </c>
      <c r="M141" s="63">
        <v>5.90338917023763</v>
      </c>
      <c r="N141" s="144">
        <v>5.5998010416057102</v>
      </c>
      <c r="P141" s="8"/>
    </row>
    <row r="142" spans="1:16" x14ac:dyDescent="0.25">
      <c r="A142" s="352" t="s">
        <v>72</v>
      </c>
      <c r="B142" s="72" t="s">
        <v>67</v>
      </c>
      <c r="C142" s="101">
        <v>729</v>
      </c>
      <c r="D142" s="101">
        <v>2667</v>
      </c>
      <c r="E142" s="101">
        <v>3398</v>
      </c>
      <c r="F142" s="101">
        <v>1733</v>
      </c>
      <c r="G142" s="101">
        <v>1758</v>
      </c>
      <c r="H142" s="101">
        <v>2775</v>
      </c>
      <c r="I142" s="101">
        <v>4056</v>
      </c>
      <c r="J142" s="101">
        <v>4721</v>
      </c>
      <c r="K142" s="101">
        <v>7192</v>
      </c>
      <c r="L142" s="101">
        <v>8169</v>
      </c>
      <c r="M142" s="59">
        <v>4430</v>
      </c>
      <c r="N142" s="143">
        <f>SUM(C142:M142)</f>
        <v>41628</v>
      </c>
      <c r="P142" s="8"/>
    </row>
    <row r="143" spans="1:16" x14ac:dyDescent="0.25">
      <c r="A143" s="353"/>
      <c r="B143" s="71" t="s">
        <v>68</v>
      </c>
      <c r="C143" s="101">
        <v>2964</v>
      </c>
      <c r="D143" s="101">
        <v>7599</v>
      </c>
      <c r="E143" s="101">
        <v>11144</v>
      </c>
      <c r="F143" s="101">
        <v>7056</v>
      </c>
      <c r="G143" s="101">
        <v>7777</v>
      </c>
      <c r="H143" s="101">
        <v>12780</v>
      </c>
      <c r="I143" s="101">
        <v>19745</v>
      </c>
      <c r="J143" s="101">
        <v>24868</v>
      </c>
      <c r="K143" s="101">
        <v>41866</v>
      </c>
      <c r="L143" s="101">
        <v>51857</v>
      </c>
      <c r="M143" s="59">
        <v>29309</v>
      </c>
      <c r="N143" s="143">
        <f>SUM(C143:M143)</f>
        <v>216965</v>
      </c>
      <c r="P143" s="8"/>
    </row>
    <row r="144" spans="1:16" x14ac:dyDescent="0.25">
      <c r="A144" s="354"/>
      <c r="B144" s="61" t="s">
        <v>41</v>
      </c>
      <c r="C144" s="62">
        <v>4.0658436213991704</v>
      </c>
      <c r="D144" s="62">
        <v>2.84926884139482</v>
      </c>
      <c r="E144" s="62">
        <v>3.2795762213066499</v>
      </c>
      <c r="F144" s="62">
        <v>4.0762564991334402</v>
      </c>
      <c r="G144" s="62">
        <v>4.4237770193401502</v>
      </c>
      <c r="H144" s="62">
        <v>4.6137184115523402</v>
      </c>
      <c r="I144" s="62">
        <v>4.8716999753269103</v>
      </c>
      <c r="J144" s="62">
        <v>5.2719949120203502</v>
      </c>
      <c r="K144" s="62">
        <v>5.8228094575799698</v>
      </c>
      <c r="L144" s="62">
        <v>6.35113288426209</v>
      </c>
      <c r="M144" s="63">
        <v>6.6220063262539499</v>
      </c>
      <c r="N144" s="144">
        <v>5.2150033650610501</v>
      </c>
      <c r="P144" s="8"/>
    </row>
    <row r="145" spans="1:16" x14ac:dyDescent="0.25">
      <c r="A145" s="358" t="s">
        <v>74</v>
      </c>
      <c r="B145" s="72" t="s">
        <v>67</v>
      </c>
      <c r="C145" s="101">
        <v>76</v>
      </c>
      <c r="D145" s="101">
        <v>519</v>
      </c>
      <c r="E145" s="101">
        <v>3073</v>
      </c>
      <c r="F145" s="101">
        <v>8761</v>
      </c>
      <c r="G145" s="101">
        <v>6880</v>
      </c>
      <c r="H145" s="101">
        <v>7392</v>
      </c>
      <c r="I145" s="101">
        <v>6539</v>
      </c>
      <c r="J145" s="101">
        <v>4442</v>
      </c>
      <c r="K145" s="101">
        <v>3014</v>
      </c>
      <c r="L145" s="101">
        <v>2366</v>
      </c>
      <c r="M145" s="59">
        <v>1006</v>
      </c>
      <c r="N145" s="145">
        <f>SUM(C145:M145)</f>
        <v>44068</v>
      </c>
      <c r="P145" s="8"/>
    </row>
    <row r="146" spans="1:16" x14ac:dyDescent="0.25">
      <c r="A146" s="359"/>
      <c r="B146" s="71" t="s">
        <v>68</v>
      </c>
      <c r="C146" s="101">
        <v>258</v>
      </c>
      <c r="D146" s="101">
        <v>1645</v>
      </c>
      <c r="E146" s="101">
        <v>30307</v>
      </c>
      <c r="F146" s="101">
        <v>97206</v>
      </c>
      <c r="G146" s="101">
        <v>80045</v>
      </c>
      <c r="H146" s="101">
        <v>90931</v>
      </c>
      <c r="I146" s="101">
        <v>85373</v>
      </c>
      <c r="J146" s="101">
        <v>60740</v>
      </c>
      <c r="K146" s="101">
        <v>38091</v>
      </c>
      <c r="L146" s="101">
        <v>24513</v>
      </c>
      <c r="M146" s="59">
        <v>8447</v>
      </c>
      <c r="N146" s="143">
        <f>SUM(C146:M146)</f>
        <v>517556</v>
      </c>
      <c r="P146" s="8"/>
    </row>
    <row r="147" spans="1:16" x14ac:dyDescent="0.25">
      <c r="A147" s="360"/>
      <c r="B147" s="61" t="s">
        <v>41</v>
      </c>
      <c r="C147" s="62">
        <v>3.3947368421052602</v>
      </c>
      <c r="D147" s="62">
        <v>3.1695568400770702</v>
      </c>
      <c r="E147" s="62">
        <v>9.8623494956068996</v>
      </c>
      <c r="F147" s="62">
        <v>11.1321575813101</v>
      </c>
      <c r="G147" s="62">
        <v>11.6768781911013</v>
      </c>
      <c r="H147" s="62">
        <v>12.3513990763379</v>
      </c>
      <c r="I147" s="62">
        <v>13.085990190067401</v>
      </c>
      <c r="J147" s="62">
        <v>13.714156694513401</v>
      </c>
      <c r="K147" s="62">
        <v>12.650614413815999</v>
      </c>
      <c r="L147" s="62">
        <v>10.3649048625792</v>
      </c>
      <c r="M147" s="63">
        <v>8.3966202783300101</v>
      </c>
      <c r="N147" s="144">
        <v>11.7754823443756</v>
      </c>
      <c r="P147" s="8"/>
    </row>
    <row r="148" spans="1:16" x14ac:dyDescent="0.25">
      <c r="A148" s="358" t="s">
        <v>75</v>
      </c>
      <c r="B148" s="72" t="s">
        <v>67</v>
      </c>
      <c r="C148" s="101">
        <v>450</v>
      </c>
      <c r="D148" s="101">
        <v>1459</v>
      </c>
      <c r="E148" s="101">
        <v>3740</v>
      </c>
      <c r="F148" s="101">
        <v>3039</v>
      </c>
      <c r="G148" s="101">
        <v>3608</v>
      </c>
      <c r="H148" s="101">
        <v>5511</v>
      </c>
      <c r="I148" s="101">
        <v>8064</v>
      </c>
      <c r="J148" s="101">
        <v>8048</v>
      </c>
      <c r="K148" s="101">
        <v>9659</v>
      </c>
      <c r="L148" s="101">
        <v>6920</v>
      </c>
      <c r="M148" s="59">
        <v>1957</v>
      </c>
      <c r="N148" s="143">
        <f>SUM(C148:M148)</f>
        <v>52455</v>
      </c>
      <c r="P148" s="8"/>
    </row>
    <row r="149" spans="1:16" x14ac:dyDescent="0.25">
      <c r="A149" s="359"/>
      <c r="B149" s="71" t="s">
        <v>68</v>
      </c>
      <c r="C149" s="101">
        <v>3411</v>
      </c>
      <c r="D149" s="101">
        <v>6860</v>
      </c>
      <c r="E149" s="101">
        <v>15748</v>
      </c>
      <c r="F149" s="101">
        <v>12439</v>
      </c>
      <c r="G149" s="101">
        <v>13177</v>
      </c>
      <c r="H149" s="101">
        <v>19341</v>
      </c>
      <c r="I149" s="101">
        <v>27636</v>
      </c>
      <c r="J149" s="101">
        <v>35271</v>
      </c>
      <c r="K149" s="101">
        <v>50370</v>
      </c>
      <c r="L149" s="101">
        <v>42541</v>
      </c>
      <c r="M149" s="59">
        <v>11464</v>
      </c>
      <c r="N149" s="143">
        <f>SUM(C149:M149)</f>
        <v>238258</v>
      </c>
      <c r="P149" s="8"/>
    </row>
    <row r="150" spans="1:16" x14ac:dyDescent="0.25">
      <c r="A150" s="360"/>
      <c r="B150" s="61" t="s">
        <v>41</v>
      </c>
      <c r="C150" s="62">
        <v>7.5968819599109096</v>
      </c>
      <c r="D150" s="62">
        <v>4.7115384615384599</v>
      </c>
      <c r="E150" s="62">
        <v>4.2118213426049698</v>
      </c>
      <c r="F150" s="62">
        <v>4.10663585341696</v>
      </c>
      <c r="G150" s="62">
        <v>3.6653685674547898</v>
      </c>
      <c r="H150" s="62">
        <v>3.51974522292993</v>
      </c>
      <c r="I150" s="62">
        <v>3.4313384653588201</v>
      </c>
      <c r="J150" s="62">
        <v>4.3863947270240002</v>
      </c>
      <c r="K150" s="62">
        <v>5.2175264139216901</v>
      </c>
      <c r="L150" s="62">
        <v>6.1493206128938898</v>
      </c>
      <c r="M150" s="63">
        <v>5.8639386189258298</v>
      </c>
      <c r="N150" s="144">
        <v>4.5482103655626602</v>
      </c>
      <c r="P150" s="8"/>
    </row>
    <row r="151" spans="1:16" x14ac:dyDescent="0.25">
      <c r="A151" s="358" t="s">
        <v>76</v>
      </c>
      <c r="B151" s="72" t="s">
        <v>67</v>
      </c>
      <c r="C151" s="101">
        <v>163</v>
      </c>
      <c r="D151" s="101">
        <v>724</v>
      </c>
      <c r="E151" s="101">
        <v>1502</v>
      </c>
      <c r="F151" s="101">
        <v>525</v>
      </c>
      <c r="G151" s="101">
        <v>618</v>
      </c>
      <c r="H151" s="101">
        <v>903</v>
      </c>
      <c r="I151" s="101">
        <v>1664</v>
      </c>
      <c r="J151" s="101">
        <v>2589</v>
      </c>
      <c r="K151" s="101">
        <v>4496</v>
      </c>
      <c r="L151" s="101">
        <v>3245</v>
      </c>
      <c r="M151" s="59">
        <v>629</v>
      </c>
      <c r="N151" s="143">
        <f>SUM(C151:M151)</f>
        <v>17058</v>
      </c>
      <c r="P151" s="8"/>
    </row>
    <row r="152" spans="1:16" x14ac:dyDescent="0.25">
      <c r="A152" s="359"/>
      <c r="B152" s="71" t="s">
        <v>68</v>
      </c>
      <c r="C152" s="101">
        <v>546</v>
      </c>
      <c r="D152" s="101">
        <v>1827</v>
      </c>
      <c r="E152" s="101">
        <v>5285</v>
      </c>
      <c r="F152" s="101">
        <v>1840</v>
      </c>
      <c r="G152" s="101">
        <v>2083</v>
      </c>
      <c r="H152" s="101">
        <v>2949</v>
      </c>
      <c r="I152" s="101">
        <v>5005</v>
      </c>
      <c r="J152" s="101">
        <v>7594</v>
      </c>
      <c r="K152" s="101">
        <v>13328</v>
      </c>
      <c r="L152" s="101">
        <v>9850</v>
      </c>
      <c r="M152" s="59">
        <v>2288</v>
      </c>
      <c r="N152" s="143">
        <f>SUM(C152:M152)</f>
        <v>52595</v>
      </c>
      <c r="P152" s="8"/>
    </row>
    <row r="153" spans="1:16" x14ac:dyDescent="0.25">
      <c r="A153" s="360"/>
      <c r="B153" s="61" t="s">
        <v>41</v>
      </c>
      <c r="C153" s="62">
        <v>3.3496932515337399</v>
      </c>
      <c r="D153" s="62">
        <v>2.5269709543568402</v>
      </c>
      <c r="E153" s="62">
        <v>3.5209860093271099</v>
      </c>
      <c r="F153" s="62">
        <v>3.5047619047618999</v>
      </c>
      <c r="G153" s="62">
        <v>3.3705501618122899</v>
      </c>
      <c r="H153" s="62">
        <v>3.2657807308970099</v>
      </c>
      <c r="I153" s="62">
        <v>3.0078125</v>
      </c>
      <c r="J153" s="62">
        <v>2.9331788335264499</v>
      </c>
      <c r="K153" s="62">
        <v>2.96507230255839</v>
      </c>
      <c r="L153" s="62">
        <v>3.0363748458692901</v>
      </c>
      <c r="M153" s="63">
        <v>3.6375198728139901</v>
      </c>
      <c r="N153" s="144">
        <v>3.0840272076931998</v>
      </c>
    </row>
    <row r="154" spans="1:16" x14ac:dyDescent="0.25">
      <c r="A154" s="352" t="s">
        <v>77</v>
      </c>
      <c r="B154" s="72" t="s">
        <v>67</v>
      </c>
      <c r="C154" s="101">
        <v>302</v>
      </c>
      <c r="D154" s="101">
        <v>1278</v>
      </c>
      <c r="E154" s="101">
        <v>1246</v>
      </c>
      <c r="F154" s="101">
        <v>511</v>
      </c>
      <c r="G154" s="101">
        <v>731</v>
      </c>
      <c r="H154" s="101">
        <v>1233</v>
      </c>
      <c r="I154" s="101">
        <v>1804</v>
      </c>
      <c r="J154" s="101">
        <v>1792</v>
      </c>
      <c r="K154" s="101">
        <v>2254</v>
      </c>
      <c r="L154" s="101">
        <v>1484</v>
      </c>
      <c r="M154" s="59">
        <v>333</v>
      </c>
      <c r="N154" s="143">
        <f>SUM(C154:M154)</f>
        <v>12968</v>
      </c>
    </row>
    <row r="155" spans="1:16" x14ac:dyDescent="0.25">
      <c r="A155" s="353"/>
      <c r="B155" s="71" t="s">
        <v>68</v>
      </c>
      <c r="C155" s="101">
        <v>942</v>
      </c>
      <c r="D155" s="101">
        <v>4027</v>
      </c>
      <c r="E155" s="101">
        <v>3955</v>
      </c>
      <c r="F155" s="101">
        <v>2051</v>
      </c>
      <c r="G155" s="101">
        <v>2862</v>
      </c>
      <c r="H155" s="101">
        <v>4845</v>
      </c>
      <c r="I155" s="101">
        <v>7415</v>
      </c>
      <c r="J155" s="101">
        <v>7420</v>
      </c>
      <c r="K155" s="101">
        <v>9683</v>
      </c>
      <c r="L155" s="101">
        <v>6860</v>
      </c>
      <c r="M155" s="59">
        <v>1788</v>
      </c>
      <c r="N155" s="143">
        <f>SUM(C155:M155)</f>
        <v>51848</v>
      </c>
    </row>
    <row r="156" spans="1:16" x14ac:dyDescent="0.25">
      <c r="A156" s="354"/>
      <c r="B156" s="61" t="s">
        <v>41</v>
      </c>
      <c r="C156" s="62">
        <v>3.1192052980132399</v>
      </c>
      <c r="D156" s="62">
        <v>3.1510172143974899</v>
      </c>
      <c r="E156" s="62">
        <v>3.1741573033707802</v>
      </c>
      <c r="F156" s="62">
        <v>4.0136986301369797</v>
      </c>
      <c r="G156" s="62">
        <v>3.9151846785225701</v>
      </c>
      <c r="H156" s="62">
        <v>3.9326298701298699</v>
      </c>
      <c r="I156" s="62">
        <v>4.1125901275651602</v>
      </c>
      <c r="J156" s="62">
        <v>4.1429369067559998</v>
      </c>
      <c r="K156" s="62">
        <v>4.2978251220594696</v>
      </c>
      <c r="L156" s="62">
        <v>4.6226415094339597</v>
      </c>
      <c r="M156" s="63">
        <v>5.3693693693693696</v>
      </c>
      <c r="N156" s="144">
        <v>3.9993829065103301</v>
      </c>
    </row>
    <row r="157" spans="1:16" x14ac:dyDescent="0.25">
      <c r="A157" s="352" t="s">
        <v>73</v>
      </c>
      <c r="B157" s="72" t="s">
        <v>67</v>
      </c>
      <c r="C157" s="101">
        <v>97</v>
      </c>
      <c r="D157" s="101">
        <v>191</v>
      </c>
      <c r="E157" s="101">
        <v>1514</v>
      </c>
      <c r="F157" s="101">
        <v>2026</v>
      </c>
      <c r="G157" s="101">
        <v>3356</v>
      </c>
      <c r="H157" s="101">
        <v>8323</v>
      </c>
      <c r="I157" s="101">
        <v>20285</v>
      </c>
      <c r="J157" s="101">
        <v>35253</v>
      </c>
      <c r="K157" s="101">
        <v>69958</v>
      </c>
      <c r="L157" s="101">
        <v>67050</v>
      </c>
      <c r="M157" s="59">
        <v>26614</v>
      </c>
      <c r="N157" s="143">
        <f>SUM(C157:M157)</f>
        <v>234667</v>
      </c>
    </row>
    <row r="158" spans="1:16" x14ac:dyDescent="0.25">
      <c r="A158" s="353"/>
      <c r="B158" s="71" t="s">
        <v>68</v>
      </c>
      <c r="C158" s="101">
        <v>842</v>
      </c>
      <c r="D158" s="101">
        <v>773</v>
      </c>
      <c r="E158" s="101">
        <v>4522</v>
      </c>
      <c r="F158" s="101">
        <v>8072</v>
      </c>
      <c r="G158" s="101">
        <v>14121</v>
      </c>
      <c r="H158" s="101">
        <v>35027</v>
      </c>
      <c r="I158" s="101">
        <v>88643</v>
      </c>
      <c r="J158" s="101">
        <v>173861</v>
      </c>
      <c r="K158" s="101">
        <v>397130</v>
      </c>
      <c r="L158" s="101">
        <v>419866</v>
      </c>
      <c r="M158" s="59">
        <v>189246</v>
      </c>
      <c r="N158" s="143">
        <f>SUM(C158:M158)</f>
        <v>1332103</v>
      </c>
    </row>
    <row r="159" spans="1:16" x14ac:dyDescent="0.25">
      <c r="A159" s="354"/>
      <c r="B159" s="61" t="s">
        <v>41</v>
      </c>
      <c r="C159" s="62">
        <v>8.68041237113402</v>
      </c>
      <c r="D159" s="62">
        <v>4.0471204188481602</v>
      </c>
      <c r="E159" s="62">
        <v>2.99074074074074</v>
      </c>
      <c r="F159" s="62">
        <v>3.9920870425321402</v>
      </c>
      <c r="G159" s="62">
        <v>4.2240502542626297</v>
      </c>
      <c r="H159" s="62">
        <v>4.2160568127106401</v>
      </c>
      <c r="I159" s="62">
        <v>4.3791621381286401</v>
      </c>
      <c r="J159" s="62">
        <v>4.9392329545454503</v>
      </c>
      <c r="K159" s="62">
        <v>5.6827840819655702</v>
      </c>
      <c r="L159" s="62">
        <v>6.2704002389486204</v>
      </c>
      <c r="M159" s="63">
        <v>7.1214721156017102</v>
      </c>
      <c r="N159" s="144">
        <v>5.6846824164006602</v>
      </c>
    </row>
    <row r="160" spans="1:16" x14ac:dyDescent="0.25">
      <c r="A160" s="352" t="s">
        <v>78</v>
      </c>
      <c r="B160" s="72" t="s">
        <v>67</v>
      </c>
      <c r="C160" s="101">
        <v>5597</v>
      </c>
      <c r="D160" s="101">
        <v>17438</v>
      </c>
      <c r="E160" s="101">
        <v>13070</v>
      </c>
      <c r="F160" s="101">
        <v>4148</v>
      </c>
      <c r="G160" s="101">
        <v>4127</v>
      </c>
      <c r="H160" s="101">
        <v>5471</v>
      </c>
      <c r="I160" s="101">
        <v>7814</v>
      </c>
      <c r="J160" s="101">
        <v>11999</v>
      </c>
      <c r="K160" s="101">
        <v>26142</v>
      </c>
      <c r="L160" s="101">
        <v>27361</v>
      </c>
      <c r="M160" s="59">
        <v>14371</v>
      </c>
      <c r="N160" s="145">
        <f>SUM(C160:M160)</f>
        <v>137538</v>
      </c>
    </row>
    <row r="161" spans="1:14" x14ac:dyDescent="0.25">
      <c r="A161" s="353"/>
      <c r="B161" s="71" t="s">
        <v>68</v>
      </c>
      <c r="C161" s="101">
        <v>21813</v>
      </c>
      <c r="D161" s="101">
        <v>43699</v>
      </c>
      <c r="E161" s="101">
        <v>33979</v>
      </c>
      <c r="F161" s="101">
        <v>17596</v>
      </c>
      <c r="G161" s="101">
        <v>19527</v>
      </c>
      <c r="H161" s="101">
        <v>30133</v>
      </c>
      <c r="I161" s="101">
        <v>52226</v>
      </c>
      <c r="J161" s="101">
        <v>95539</v>
      </c>
      <c r="K161" s="101">
        <v>226393</v>
      </c>
      <c r="L161" s="101">
        <v>244014</v>
      </c>
      <c r="M161" s="59">
        <v>125897</v>
      </c>
      <c r="N161" s="143">
        <f>SUM(C161:M161)</f>
        <v>910816</v>
      </c>
    </row>
    <row r="162" spans="1:14" x14ac:dyDescent="0.25">
      <c r="A162" s="354"/>
      <c r="B162" s="61" t="s">
        <v>41</v>
      </c>
      <c r="C162" s="62">
        <v>3.9014487569307801</v>
      </c>
      <c r="D162" s="62">
        <v>2.5072580182454498</v>
      </c>
      <c r="E162" s="62">
        <v>2.6003673375679099</v>
      </c>
      <c r="F162" s="62">
        <v>4.24511459589867</v>
      </c>
      <c r="G162" s="62">
        <v>4.7372634643377003</v>
      </c>
      <c r="H162" s="62">
        <v>5.5148243045387897</v>
      </c>
      <c r="I162" s="62">
        <v>6.6870678617157404</v>
      </c>
      <c r="J162" s="62">
        <v>7.9728782441792498</v>
      </c>
      <c r="K162" s="62">
        <v>8.6660924820088798</v>
      </c>
      <c r="L162" s="62">
        <v>8.9238589818607306</v>
      </c>
      <c r="M162" s="63">
        <v>8.7672005571030596</v>
      </c>
      <c r="N162" s="144">
        <v>6.6270563668245499</v>
      </c>
    </row>
    <row r="163" spans="1:14" x14ac:dyDescent="0.25">
      <c r="A163" s="352" t="s">
        <v>79</v>
      </c>
      <c r="B163" s="72" t="s">
        <v>67</v>
      </c>
      <c r="C163" s="101">
        <v>1339</v>
      </c>
      <c r="D163" s="101">
        <v>2883</v>
      </c>
      <c r="E163" s="101">
        <v>9443</v>
      </c>
      <c r="F163" s="101">
        <v>9764</v>
      </c>
      <c r="G163" s="101">
        <v>12970</v>
      </c>
      <c r="H163" s="101">
        <v>19578</v>
      </c>
      <c r="I163" s="101">
        <v>26499</v>
      </c>
      <c r="J163" s="101">
        <v>27391</v>
      </c>
      <c r="K163" s="101">
        <v>35699</v>
      </c>
      <c r="L163" s="101">
        <v>25400</v>
      </c>
      <c r="M163" s="59">
        <v>8761</v>
      </c>
      <c r="N163" s="145">
        <f>SUM(C163:M163)</f>
        <v>179727</v>
      </c>
    </row>
    <row r="164" spans="1:14" x14ac:dyDescent="0.25">
      <c r="A164" s="353"/>
      <c r="B164" s="71" t="s">
        <v>68</v>
      </c>
      <c r="C164" s="101">
        <v>5238</v>
      </c>
      <c r="D164" s="101">
        <v>7164</v>
      </c>
      <c r="E164" s="101">
        <v>30075</v>
      </c>
      <c r="F164" s="101">
        <v>35483</v>
      </c>
      <c r="G164" s="101">
        <v>51842</v>
      </c>
      <c r="H164" s="101">
        <v>85135</v>
      </c>
      <c r="I164" s="101">
        <v>121718</v>
      </c>
      <c r="J164" s="101">
        <v>144676</v>
      </c>
      <c r="K164" s="101">
        <v>215824</v>
      </c>
      <c r="L164" s="101">
        <v>173017</v>
      </c>
      <c r="M164" s="59">
        <v>66089</v>
      </c>
      <c r="N164" s="143">
        <f>SUM(C164:M164)</f>
        <v>936261</v>
      </c>
    </row>
    <row r="165" spans="1:14" x14ac:dyDescent="0.25">
      <c r="A165" s="354"/>
      <c r="B165" s="61" t="s">
        <v>41</v>
      </c>
      <c r="C165" s="62">
        <v>3.9206586826347301</v>
      </c>
      <c r="D165" s="62">
        <v>2.4892286309937401</v>
      </c>
      <c r="E165" s="62">
        <v>3.186923810533</v>
      </c>
      <c r="F165" s="62">
        <v>3.6362984218077399</v>
      </c>
      <c r="G165" s="62">
        <v>4.0020071020534198</v>
      </c>
      <c r="H165" s="62">
        <v>4.35295019940689</v>
      </c>
      <c r="I165" s="62">
        <v>4.5974693106704398</v>
      </c>
      <c r="J165" s="62">
        <v>5.2851611017754001</v>
      </c>
      <c r="K165" s="62">
        <v>6.0493875606132796</v>
      </c>
      <c r="L165" s="62">
        <v>6.8154494603324602</v>
      </c>
      <c r="M165" s="63">
        <v>7.5521654668037899</v>
      </c>
      <c r="N165" s="144">
        <v>5.2134989754098298</v>
      </c>
    </row>
    <row r="166" spans="1:14" x14ac:dyDescent="0.25">
      <c r="A166" s="352" t="s">
        <v>80</v>
      </c>
      <c r="B166" s="72" t="s">
        <v>67</v>
      </c>
      <c r="C166" s="101">
        <v>434</v>
      </c>
      <c r="D166" s="101">
        <v>952</v>
      </c>
      <c r="E166" s="101">
        <v>1413</v>
      </c>
      <c r="F166" s="101">
        <v>1883</v>
      </c>
      <c r="G166" s="101">
        <v>1773</v>
      </c>
      <c r="H166" s="101">
        <v>1922</v>
      </c>
      <c r="I166" s="101">
        <v>2349</v>
      </c>
      <c r="J166" s="101">
        <v>2464</v>
      </c>
      <c r="K166" s="101">
        <v>3363</v>
      </c>
      <c r="L166" s="101">
        <v>2755</v>
      </c>
      <c r="M166" s="59">
        <v>1068</v>
      </c>
      <c r="N166" s="145">
        <f>SUM(C166:M166)</f>
        <v>20376</v>
      </c>
    </row>
    <row r="167" spans="1:14" x14ac:dyDescent="0.25">
      <c r="A167" s="353"/>
      <c r="B167" s="71" t="s">
        <v>68</v>
      </c>
      <c r="C167" s="101">
        <v>1719</v>
      </c>
      <c r="D167" s="101">
        <v>3460</v>
      </c>
      <c r="E167" s="101">
        <v>5212</v>
      </c>
      <c r="F167" s="101">
        <v>7999</v>
      </c>
      <c r="G167" s="101">
        <v>8702</v>
      </c>
      <c r="H167" s="101">
        <v>11611</v>
      </c>
      <c r="I167" s="101">
        <v>17242</v>
      </c>
      <c r="J167" s="101">
        <v>21578</v>
      </c>
      <c r="K167" s="101">
        <v>31581</v>
      </c>
      <c r="L167" s="101">
        <v>27560</v>
      </c>
      <c r="M167" s="59">
        <v>10347</v>
      </c>
      <c r="N167" s="143">
        <f>SUM(C167:M167)</f>
        <v>147011</v>
      </c>
    </row>
    <row r="168" spans="1:14" x14ac:dyDescent="0.25">
      <c r="A168" s="354"/>
      <c r="B168" s="61" t="s">
        <v>41</v>
      </c>
      <c r="C168" s="62">
        <v>3.9608294930875498</v>
      </c>
      <c r="D168" s="62">
        <v>3.6344537815126001</v>
      </c>
      <c r="E168" s="62">
        <v>3.6912181303116101</v>
      </c>
      <c r="F168" s="62">
        <v>4.2502656748140204</v>
      </c>
      <c r="G168" s="62">
        <v>4.9080654258319196</v>
      </c>
      <c r="H168" s="62">
        <v>6.0411030176898999</v>
      </c>
      <c r="I168" s="62">
        <v>7.3401447424435897</v>
      </c>
      <c r="J168" s="62">
        <v>8.7573051948051894</v>
      </c>
      <c r="K168" s="62">
        <v>9.3935157644259295</v>
      </c>
      <c r="L168" s="62">
        <v>10.0145348837209</v>
      </c>
      <c r="M168" s="63">
        <v>9.6882022471910094</v>
      </c>
      <c r="N168" s="144">
        <v>7.2170348551791799</v>
      </c>
    </row>
    <row r="169" spans="1:14" x14ac:dyDescent="0.25">
      <c r="A169" s="352" t="s">
        <v>81</v>
      </c>
      <c r="B169" s="72" t="s">
        <v>67</v>
      </c>
      <c r="C169" s="101">
        <v>58</v>
      </c>
      <c r="D169" s="101">
        <v>660</v>
      </c>
      <c r="E169" s="101">
        <v>2987</v>
      </c>
      <c r="F169" s="101">
        <v>4869</v>
      </c>
      <c r="G169" s="101">
        <v>5434</v>
      </c>
      <c r="H169" s="101">
        <v>11042</v>
      </c>
      <c r="I169" s="101">
        <v>22128</v>
      </c>
      <c r="J169" s="101">
        <v>28292</v>
      </c>
      <c r="K169" s="101">
        <v>35559</v>
      </c>
      <c r="L169" s="101">
        <v>20499</v>
      </c>
      <c r="M169" s="59">
        <v>2854</v>
      </c>
      <c r="N169" s="145">
        <f>SUM(C169:M169)</f>
        <v>134382</v>
      </c>
    </row>
    <row r="170" spans="1:14" x14ac:dyDescent="0.25">
      <c r="A170" s="353"/>
      <c r="B170" s="71" t="s">
        <v>68</v>
      </c>
      <c r="C170" s="101">
        <v>459</v>
      </c>
      <c r="D170" s="101">
        <v>2212</v>
      </c>
      <c r="E170" s="101">
        <v>12900</v>
      </c>
      <c r="F170" s="101">
        <v>16242</v>
      </c>
      <c r="G170" s="101">
        <v>18539</v>
      </c>
      <c r="H170" s="101">
        <v>42262</v>
      </c>
      <c r="I170" s="101">
        <v>93754</v>
      </c>
      <c r="J170" s="101">
        <v>150475</v>
      </c>
      <c r="K170" s="101">
        <v>245275</v>
      </c>
      <c r="L170" s="101">
        <v>162772</v>
      </c>
      <c r="M170" s="59">
        <v>23058</v>
      </c>
      <c r="N170" s="143">
        <f>SUM(C170:M170)</f>
        <v>767948</v>
      </c>
    </row>
    <row r="171" spans="1:14" x14ac:dyDescent="0.25">
      <c r="A171" s="354"/>
      <c r="B171" s="61" t="s">
        <v>41</v>
      </c>
      <c r="C171" s="62">
        <v>7.9137931034482696</v>
      </c>
      <c r="D171" s="62">
        <v>3.3515151515151498</v>
      </c>
      <c r="E171" s="62">
        <v>4.3201607501674397</v>
      </c>
      <c r="F171" s="62">
        <v>3.3357979051139801</v>
      </c>
      <c r="G171" s="62">
        <v>3.4148093571560101</v>
      </c>
      <c r="H171" s="62">
        <v>3.8291202319470798</v>
      </c>
      <c r="I171" s="62">
        <v>4.2386183823861803</v>
      </c>
      <c r="J171" s="62">
        <v>5.3212744890020502</v>
      </c>
      <c r="K171" s="62">
        <v>6.9006020706729601</v>
      </c>
      <c r="L171" s="62">
        <v>7.9428097399111799</v>
      </c>
      <c r="M171" s="63">
        <v>8.0820189274447891</v>
      </c>
      <c r="N171" s="144">
        <v>5.7170465881512103</v>
      </c>
    </row>
    <row r="172" spans="1:14" x14ac:dyDescent="0.25">
      <c r="A172" s="352" t="s">
        <v>82</v>
      </c>
      <c r="B172" s="72" t="s">
        <v>67</v>
      </c>
      <c r="C172" s="101">
        <v>1432</v>
      </c>
      <c r="D172" s="101">
        <v>1806</v>
      </c>
      <c r="E172" s="101">
        <v>3741</v>
      </c>
      <c r="F172" s="101">
        <v>6903</v>
      </c>
      <c r="G172" s="101">
        <v>12798</v>
      </c>
      <c r="H172" s="101">
        <v>18376</v>
      </c>
      <c r="I172" s="101">
        <v>26175</v>
      </c>
      <c r="J172" s="101">
        <v>21738</v>
      </c>
      <c r="K172" s="101">
        <v>31672</v>
      </c>
      <c r="L172" s="101">
        <v>23649</v>
      </c>
      <c r="M172" s="59">
        <v>9576</v>
      </c>
      <c r="N172" s="145">
        <f>SUM(C172:M172)</f>
        <v>157866</v>
      </c>
    </row>
    <row r="173" spans="1:14" x14ac:dyDescent="0.25">
      <c r="A173" s="353"/>
      <c r="B173" s="71" t="s">
        <v>68</v>
      </c>
      <c r="C173" s="101">
        <v>6549</v>
      </c>
      <c r="D173" s="101">
        <v>6677</v>
      </c>
      <c r="E173" s="101">
        <v>10594</v>
      </c>
      <c r="F173" s="101">
        <v>19465</v>
      </c>
      <c r="G173" s="101">
        <v>32766</v>
      </c>
      <c r="H173" s="101">
        <v>47595</v>
      </c>
      <c r="I173" s="101">
        <v>72130</v>
      </c>
      <c r="J173" s="101">
        <v>81961</v>
      </c>
      <c r="K173" s="101">
        <v>160814</v>
      </c>
      <c r="L173" s="101">
        <v>158775</v>
      </c>
      <c r="M173" s="59">
        <v>78654</v>
      </c>
      <c r="N173" s="143">
        <f>SUM(C173:M173)</f>
        <v>675980</v>
      </c>
    </row>
    <row r="174" spans="1:14" x14ac:dyDescent="0.25">
      <c r="A174" s="354"/>
      <c r="B174" s="61" t="s">
        <v>41</v>
      </c>
      <c r="C174" s="62">
        <v>4.5733240223463598</v>
      </c>
      <c r="D174" s="62">
        <v>3.7032723239046001</v>
      </c>
      <c r="E174" s="62">
        <v>2.8402144772117901</v>
      </c>
      <c r="F174" s="62">
        <v>2.8222415542989698</v>
      </c>
      <c r="G174" s="62">
        <v>2.5628470864294002</v>
      </c>
      <c r="H174" s="62">
        <v>2.5944399018806199</v>
      </c>
      <c r="I174" s="62">
        <v>2.7595837478001299</v>
      </c>
      <c r="J174" s="62">
        <v>3.7768305608036399</v>
      </c>
      <c r="K174" s="62">
        <v>5.0824563066906796</v>
      </c>
      <c r="L174" s="62">
        <v>6.7169388273119504</v>
      </c>
      <c r="M174" s="63">
        <v>8.2179500574652593</v>
      </c>
      <c r="N174" s="144">
        <v>4.2870098489989203</v>
      </c>
    </row>
    <row r="175" spans="1:14" x14ac:dyDescent="0.25">
      <c r="A175" s="352" t="s">
        <v>84</v>
      </c>
      <c r="B175" s="72" t="s">
        <v>67</v>
      </c>
      <c r="C175" s="101" t="s">
        <v>138</v>
      </c>
      <c r="D175" s="101" t="s">
        <v>138</v>
      </c>
      <c r="E175" s="73">
        <v>59</v>
      </c>
      <c r="F175" s="73">
        <v>17676</v>
      </c>
      <c r="G175" s="73">
        <v>81851</v>
      </c>
      <c r="H175" s="73">
        <v>30536</v>
      </c>
      <c r="I175" s="73">
        <v>676</v>
      </c>
      <c r="J175" s="73">
        <v>1</v>
      </c>
      <c r="K175" s="101" t="s">
        <v>138</v>
      </c>
      <c r="L175" s="101" t="s">
        <v>138</v>
      </c>
      <c r="M175" s="59" t="s">
        <v>138</v>
      </c>
      <c r="N175" s="73">
        <f>SUM(E175:I175)</f>
        <v>130798</v>
      </c>
    </row>
    <row r="176" spans="1:14" x14ac:dyDescent="0.25">
      <c r="A176" s="353"/>
      <c r="B176" s="71" t="s">
        <v>68</v>
      </c>
      <c r="C176" s="101" t="s">
        <v>138</v>
      </c>
      <c r="D176" s="101" t="s">
        <v>138</v>
      </c>
      <c r="E176" s="101">
        <v>188</v>
      </c>
      <c r="F176" s="101">
        <v>63509</v>
      </c>
      <c r="G176" s="101">
        <v>310399</v>
      </c>
      <c r="H176" s="101">
        <v>113244</v>
      </c>
      <c r="I176" s="101">
        <v>2336</v>
      </c>
      <c r="J176" s="101">
        <v>5</v>
      </c>
      <c r="K176" s="101" t="s">
        <v>138</v>
      </c>
      <c r="L176" s="101" t="s">
        <v>138</v>
      </c>
      <c r="M176" s="59" t="s">
        <v>138</v>
      </c>
      <c r="N176" s="101">
        <f>SUM(E176:I176)</f>
        <v>489676</v>
      </c>
    </row>
    <row r="177" spans="1:14" x14ac:dyDescent="0.25">
      <c r="A177" s="354"/>
      <c r="B177" s="61" t="s">
        <v>41</v>
      </c>
      <c r="C177" s="62" t="s">
        <v>138</v>
      </c>
      <c r="D177" s="62" t="s">
        <v>138</v>
      </c>
      <c r="E177" s="62">
        <v>3.2413793103448199</v>
      </c>
      <c r="F177" s="62">
        <v>3.59640976272722</v>
      </c>
      <c r="G177" s="62">
        <v>3.7946088019559898</v>
      </c>
      <c r="H177" s="62">
        <v>3.71182274083057</v>
      </c>
      <c r="I177" s="62">
        <v>3.4556213017751398</v>
      </c>
      <c r="J177" s="62">
        <v>5</v>
      </c>
      <c r="K177" s="62" t="s">
        <v>138</v>
      </c>
      <c r="L177" s="62" t="s">
        <v>138</v>
      </c>
      <c r="M177" s="63" t="s">
        <v>138</v>
      </c>
      <c r="N177" s="62">
        <v>3.7464882482555999</v>
      </c>
    </row>
    <row r="178" spans="1:14" x14ac:dyDescent="0.25">
      <c r="A178" s="352" t="s">
        <v>85</v>
      </c>
      <c r="B178" s="72" t="s">
        <v>67</v>
      </c>
      <c r="C178" s="101">
        <v>3740</v>
      </c>
      <c r="D178" s="101" t="s">
        <v>138</v>
      </c>
      <c r="E178" s="101" t="s">
        <v>138</v>
      </c>
      <c r="F178" s="101" t="s">
        <v>138</v>
      </c>
      <c r="G178" s="101" t="s">
        <v>138</v>
      </c>
      <c r="H178" s="101" t="s">
        <v>138</v>
      </c>
      <c r="I178" s="101" t="s">
        <v>138</v>
      </c>
      <c r="J178" s="101" t="s">
        <v>138</v>
      </c>
      <c r="K178" s="101" t="s">
        <v>138</v>
      </c>
      <c r="L178" s="101" t="s">
        <v>138</v>
      </c>
      <c r="M178" s="59" t="s">
        <v>138</v>
      </c>
      <c r="N178" s="101">
        <f>SUM(C178:E178)</f>
        <v>3740</v>
      </c>
    </row>
    <row r="179" spans="1:14" x14ac:dyDescent="0.25">
      <c r="A179" s="353"/>
      <c r="B179" s="71" t="s">
        <v>68</v>
      </c>
      <c r="C179" s="101">
        <v>36455</v>
      </c>
      <c r="D179" s="101" t="s">
        <v>138</v>
      </c>
      <c r="E179" s="101" t="s">
        <v>138</v>
      </c>
      <c r="F179" s="101" t="s">
        <v>138</v>
      </c>
      <c r="G179" s="101" t="s">
        <v>138</v>
      </c>
      <c r="H179" s="101" t="s">
        <v>138</v>
      </c>
      <c r="I179" s="101" t="s">
        <v>138</v>
      </c>
      <c r="J179" s="101" t="s">
        <v>138</v>
      </c>
      <c r="K179" s="101" t="s">
        <v>138</v>
      </c>
      <c r="L179" s="101" t="s">
        <v>138</v>
      </c>
      <c r="M179" s="59" t="s">
        <v>138</v>
      </c>
      <c r="N179" s="101">
        <f>SUM(C179:E179)</f>
        <v>36455</v>
      </c>
    </row>
    <row r="180" spans="1:14" x14ac:dyDescent="0.25">
      <c r="A180" s="354"/>
      <c r="B180" s="61" t="s">
        <v>41</v>
      </c>
      <c r="C180" s="62">
        <v>9.7603748326639899</v>
      </c>
      <c r="D180" s="62" t="s">
        <v>138</v>
      </c>
      <c r="E180" s="62" t="s">
        <v>138</v>
      </c>
      <c r="F180" s="62" t="s">
        <v>138</v>
      </c>
      <c r="G180" s="62" t="s">
        <v>138</v>
      </c>
      <c r="H180" s="62" t="s">
        <v>138</v>
      </c>
      <c r="I180" s="62" t="s">
        <v>138</v>
      </c>
      <c r="J180" s="62" t="s">
        <v>138</v>
      </c>
      <c r="K180" s="62" t="s">
        <v>138</v>
      </c>
      <c r="L180" s="62" t="s">
        <v>138</v>
      </c>
      <c r="M180" s="63" t="s">
        <v>138</v>
      </c>
      <c r="N180" s="62">
        <v>9.7603748326639899</v>
      </c>
    </row>
    <row r="181" spans="1:14" x14ac:dyDescent="0.25">
      <c r="A181" s="352" t="s">
        <v>86</v>
      </c>
      <c r="B181" s="72" t="s">
        <v>67</v>
      </c>
      <c r="C181" s="101">
        <v>1790</v>
      </c>
      <c r="D181" s="101">
        <v>2419</v>
      </c>
      <c r="E181" s="101">
        <v>3394</v>
      </c>
      <c r="F181" s="101">
        <v>703</v>
      </c>
      <c r="G181" s="101">
        <v>466</v>
      </c>
      <c r="H181" s="101">
        <v>426</v>
      </c>
      <c r="I181" s="101">
        <v>483</v>
      </c>
      <c r="J181" s="101">
        <v>352</v>
      </c>
      <c r="K181" s="101">
        <v>303</v>
      </c>
      <c r="L181" s="101">
        <v>101</v>
      </c>
      <c r="M181" s="59">
        <v>8</v>
      </c>
      <c r="N181" s="101">
        <f>SUM(C181:M181)</f>
        <v>10445</v>
      </c>
    </row>
    <row r="182" spans="1:14" x14ac:dyDescent="0.25">
      <c r="A182" s="353"/>
      <c r="B182" s="71" t="s">
        <v>68</v>
      </c>
      <c r="C182" s="101">
        <v>16298</v>
      </c>
      <c r="D182" s="101">
        <v>8514</v>
      </c>
      <c r="E182" s="101">
        <v>11325</v>
      </c>
      <c r="F182" s="101">
        <v>3293</v>
      </c>
      <c r="G182" s="101">
        <v>1970</v>
      </c>
      <c r="H182" s="101">
        <v>1754</v>
      </c>
      <c r="I182" s="101">
        <v>1760</v>
      </c>
      <c r="J182" s="101">
        <v>1292</v>
      </c>
      <c r="K182" s="101">
        <v>1322</v>
      </c>
      <c r="L182" s="101">
        <v>415</v>
      </c>
      <c r="M182" s="59">
        <v>77</v>
      </c>
      <c r="N182" s="101">
        <f>SUM(C182:M182)</f>
        <v>48020</v>
      </c>
    </row>
    <row r="183" spans="1:14" x14ac:dyDescent="0.25">
      <c r="A183" s="354"/>
      <c r="B183" s="61" t="s">
        <v>41</v>
      </c>
      <c r="C183" s="62">
        <v>9.1203133743704505</v>
      </c>
      <c r="D183" s="62">
        <v>3.51963621331128</v>
      </c>
      <c r="E183" s="62">
        <v>3.3387382075471699</v>
      </c>
      <c r="F183" s="62">
        <v>4.6842105263157796</v>
      </c>
      <c r="G183" s="62">
        <v>4.2274678111587898</v>
      </c>
      <c r="H183" s="62">
        <v>4.1173708920187702</v>
      </c>
      <c r="I183" s="62">
        <v>3.64389233954451</v>
      </c>
      <c r="J183" s="62">
        <v>3.68091168091168</v>
      </c>
      <c r="K183" s="62">
        <v>4.3630363036303601</v>
      </c>
      <c r="L183" s="62">
        <v>4.1089108910891001</v>
      </c>
      <c r="M183" s="63">
        <v>9.625</v>
      </c>
      <c r="N183" s="62">
        <v>4.6000574767698001</v>
      </c>
    </row>
    <row r="184" spans="1:14" x14ac:dyDescent="0.25">
      <c r="A184" s="352" t="s">
        <v>87</v>
      </c>
      <c r="B184" s="72" t="s">
        <v>67</v>
      </c>
      <c r="C184" s="101">
        <v>1779</v>
      </c>
      <c r="D184" s="101">
        <v>4065</v>
      </c>
      <c r="E184" s="101">
        <v>5943</v>
      </c>
      <c r="F184" s="101">
        <v>4562</v>
      </c>
      <c r="G184" s="101">
        <v>2352</v>
      </c>
      <c r="H184" s="101">
        <v>2946</v>
      </c>
      <c r="I184" s="101">
        <v>4142</v>
      </c>
      <c r="J184" s="101">
        <v>4740</v>
      </c>
      <c r="K184" s="101">
        <v>7449</v>
      </c>
      <c r="L184" s="101">
        <v>7092</v>
      </c>
      <c r="M184" s="59">
        <v>2873</v>
      </c>
      <c r="N184" s="101">
        <f>SUM(C184:M184)</f>
        <v>47943</v>
      </c>
    </row>
    <row r="185" spans="1:14" x14ac:dyDescent="0.25">
      <c r="A185" s="353"/>
      <c r="B185" s="71" t="s">
        <v>68</v>
      </c>
      <c r="C185" s="101">
        <v>4768</v>
      </c>
      <c r="D185" s="101">
        <v>10113</v>
      </c>
      <c r="E185" s="101">
        <v>13450</v>
      </c>
      <c r="F185" s="101">
        <v>10146</v>
      </c>
      <c r="G185" s="101">
        <v>5652</v>
      </c>
      <c r="H185" s="101">
        <v>7395</v>
      </c>
      <c r="I185" s="101">
        <v>11562</v>
      </c>
      <c r="J185" s="101">
        <v>15857</v>
      </c>
      <c r="K185" s="101">
        <v>28629</v>
      </c>
      <c r="L185" s="101">
        <v>31801</v>
      </c>
      <c r="M185" s="59">
        <v>14471</v>
      </c>
      <c r="N185" s="101">
        <f>SUM(C185:M185)</f>
        <v>153844</v>
      </c>
    </row>
    <row r="186" spans="1:14" x14ac:dyDescent="0.25">
      <c r="A186" s="354"/>
      <c r="B186" s="61" t="s">
        <v>41</v>
      </c>
      <c r="C186" s="62">
        <v>2.6831738885762499</v>
      </c>
      <c r="D186" s="62">
        <v>2.4884350393700698</v>
      </c>
      <c r="E186" s="62">
        <v>2.2635476270615902</v>
      </c>
      <c r="F186" s="62">
        <v>2.2279314888010502</v>
      </c>
      <c r="G186" s="62">
        <v>2.4092071611253099</v>
      </c>
      <c r="H186" s="62">
        <v>2.5127420998980599</v>
      </c>
      <c r="I186" s="62">
        <v>2.7961305925030202</v>
      </c>
      <c r="J186" s="62">
        <v>3.3524312896405899</v>
      </c>
      <c r="K186" s="62">
        <v>3.8500537923614799</v>
      </c>
      <c r="L186" s="62">
        <v>4.4910323400649599</v>
      </c>
      <c r="M186" s="63">
        <v>5.0368952314653601</v>
      </c>
      <c r="N186" s="62">
        <v>3.21304901735552</v>
      </c>
    </row>
    <row r="187" spans="1:14" x14ac:dyDescent="0.25">
      <c r="A187" s="352" t="s">
        <v>83</v>
      </c>
      <c r="B187" s="60" t="s">
        <v>67</v>
      </c>
      <c r="C187" s="101">
        <v>1708</v>
      </c>
      <c r="D187" s="101">
        <v>6361</v>
      </c>
      <c r="E187" s="101">
        <v>14380</v>
      </c>
      <c r="F187" s="101">
        <v>13678</v>
      </c>
      <c r="G187" s="101">
        <v>12410</v>
      </c>
      <c r="H187" s="101">
        <v>16147</v>
      </c>
      <c r="I187" s="101">
        <v>19246</v>
      </c>
      <c r="J187" s="101">
        <v>18328</v>
      </c>
      <c r="K187" s="101">
        <v>24065</v>
      </c>
      <c r="L187" s="101">
        <v>23894</v>
      </c>
      <c r="M187" s="59">
        <v>13166</v>
      </c>
      <c r="N187" s="101">
        <f>SUM(C187:M187)</f>
        <v>163383</v>
      </c>
    </row>
    <row r="188" spans="1:14" x14ac:dyDescent="0.25">
      <c r="A188" s="353"/>
      <c r="B188" s="60" t="s">
        <v>68</v>
      </c>
      <c r="C188" s="101">
        <v>3669</v>
      </c>
      <c r="D188" s="101">
        <v>14806</v>
      </c>
      <c r="E188" s="101">
        <v>35389</v>
      </c>
      <c r="F188" s="101">
        <v>43125</v>
      </c>
      <c r="G188" s="101">
        <v>43384</v>
      </c>
      <c r="H188" s="101">
        <v>62758</v>
      </c>
      <c r="I188" s="101">
        <v>85537</v>
      </c>
      <c r="J188" s="101">
        <v>100874</v>
      </c>
      <c r="K188" s="101">
        <v>171395</v>
      </c>
      <c r="L188" s="101">
        <v>197055</v>
      </c>
      <c r="M188" s="59">
        <v>113069</v>
      </c>
      <c r="N188" s="101">
        <f>SUM(C188:M188)</f>
        <v>871061</v>
      </c>
    </row>
    <row r="189" spans="1:14" x14ac:dyDescent="0.25">
      <c r="A189" s="354"/>
      <c r="B189" s="61" t="s">
        <v>41</v>
      </c>
      <c r="C189" s="62">
        <v>2.1493848857644902</v>
      </c>
      <c r="D189" s="62">
        <v>2.33128641158872</v>
      </c>
      <c r="E189" s="62">
        <v>2.4627000695894199</v>
      </c>
      <c r="F189" s="62">
        <v>3.1577213150765102</v>
      </c>
      <c r="G189" s="62">
        <v>3.5052112789852101</v>
      </c>
      <c r="H189" s="62">
        <v>3.8987388954463502</v>
      </c>
      <c r="I189" s="62">
        <v>4.4520376828189203</v>
      </c>
      <c r="J189" s="62">
        <v>5.5125416689436504</v>
      </c>
      <c r="K189" s="62">
        <v>7.1295757071547401</v>
      </c>
      <c r="L189" s="62">
        <v>8.2546497989276109</v>
      </c>
      <c r="M189" s="63">
        <v>8.5931752545979592</v>
      </c>
      <c r="N189" s="62">
        <v>5.3393138450787898</v>
      </c>
    </row>
    <row r="190" spans="1:14" x14ac:dyDescent="0.25">
      <c r="A190" s="352" t="s">
        <v>88</v>
      </c>
      <c r="B190" s="60" t="s">
        <v>67</v>
      </c>
      <c r="C190" s="101">
        <v>100022</v>
      </c>
      <c r="D190" s="101">
        <v>1338</v>
      </c>
      <c r="E190" s="101">
        <v>3661</v>
      </c>
      <c r="F190" s="101">
        <v>2934</v>
      </c>
      <c r="G190" s="101">
        <v>3767</v>
      </c>
      <c r="H190" s="101">
        <v>6106</v>
      </c>
      <c r="I190" s="101">
        <v>9478</v>
      </c>
      <c r="J190" s="101">
        <v>11937</v>
      </c>
      <c r="K190" s="101">
        <v>18148</v>
      </c>
      <c r="L190" s="101">
        <v>12450</v>
      </c>
      <c r="M190" s="59">
        <v>2162</v>
      </c>
      <c r="N190" s="101">
        <f>SUM(C190:M190)</f>
        <v>172003</v>
      </c>
    </row>
    <row r="191" spans="1:14" x14ac:dyDescent="0.25">
      <c r="A191" s="353"/>
      <c r="B191" s="60" t="s">
        <v>68</v>
      </c>
      <c r="C191" s="101">
        <v>450222</v>
      </c>
      <c r="D191" s="101">
        <v>2758</v>
      </c>
      <c r="E191" s="101">
        <v>8718</v>
      </c>
      <c r="F191" s="101">
        <v>10061</v>
      </c>
      <c r="G191" s="101">
        <v>15033</v>
      </c>
      <c r="H191" s="101">
        <v>29628</v>
      </c>
      <c r="I191" s="101">
        <v>63373</v>
      </c>
      <c r="J191" s="101">
        <v>100164</v>
      </c>
      <c r="K191" s="101">
        <v>176985</v>
      </c>
      <c r="L191" s="101">
        <v>128625</v>
      </c>
      <c r="M191" s="59">
        <v>19767</v>
      </c>
      <c r="N191" s="101">
        <f>SUM(C191:M191)</f>
        <v>1005334</v>
      </c>
    </row>
    <row r="192" spans="1:14" x14ac:dyDescent="0.25">
      <c r="A192" s="353"/>
      <c r="B192" s="65" t="s">
        <v>41</v>
      </c>
      <c r="C192" s="77">
        <v>4.5045623724336599</v>
      </c>
      <c r="D192" s="77">
        <v>2.0628272251308899</v>
      </c>
      <c r="E192" s="77">
        <v>2.3819672131147498</v>
      </c>
      <c r="F192" s="77">
        <v>3.4314461118690298</v>
      </c>
      <c r="G192" s="77">
        <v>3.99920191540303</v>
      </c>
      <c r="H192" s="77">
        <v>4.8618313094847299</v>
      </c>
      <c r="I192" s="77">
        <v>6.6962172442941599</v>
      </c>
      <c r="J192" s="77">
        <v>8.4002012747400201</v>
      </c>
      <c r="K192" s="77">
        <v>9.7582290345702098</v>
      </c>
      <c r="L192" s="77">
        <v>10.340461451885099</v>
      </c>
      <c r="M192" s="81">
        <v>9.1429232192414407</v>
      </c>
      <c r="N192" s="134">
        <v>5.8498626757285104</v>
      </c>
    </row>
    <row r="193" spans="1:14" x14ac:dyDescent="0.25">
      <c r="A193" s="361" t="s">
        <v>6</v>
      </c>
      <c r="B193" s="60" t="s">
        <v>67</v>
      </c>
      <c r="C193" s="82">
        <v>123120</v>
      </c>
      <c r="D193" s="82">
        <v>55028</v>
      </c>
      <c r="E193" s="82">
        <v>82643</v>
      </c>
      <c r="F193" s="82">
        <v>90222</v>
      </c>
      <c r="G193" s="82">
        <v>163003</v>
      </c>
      <c r="H193" s="82">
        <v>153795</v>
      </c>
      <c r="I193" s="82">
        <v>189553</v>
      </c>
      <c r="J193" s="82">
        <v>220291</v>
      </c>
      <c r="K193" s="82">
        <v>343567</v>
      </c>
      <c r="L193" s="82">
        <v>278037</v>
      </c>
      <c r="M193" s="83">
        <v>102632</v>
      </c>
      <c r="N193" s="101">
        <f>SUM(C193:M193)</f>
        <v>1801891</v>
      </c>
    </row>
    <row r="194" spans="1:14" x14ac:dyDescent="0.25">
      <c r="A194" s="353"/>
      <c r="B194" s="60" t="s">
        <v>68</v>
      </c>
      <c r="C194" s="101">
        <v>567028</v>
      </c>
      <c r="D194" s="101">
        <v>157723</v>
      </c>
      <c r="E194" s="101">
        <v>271273</v>
      </c>
      <c r="F194" s="101">
        <v>385504</v>
      </c>
      <c r="G194" s="101">
        <v>664385</v>
      </c>
      <c r="H194" s="101">
        <v>674689</v>
      </c>
      <c r="I194" s="101">
        <v>916425</v>
      </c>
      <c r="J194" s="101">
        <v>1259529</v>
      </c>
      <c r="K194" s="101">
        <v>2253642</v>
      </c>
      <c r="L194" s="101">
        <v>2014277</v>
      </c>
      <c r="M194" s="59">
        <v>791876</v>
      </c>
      <c r="N194" s="101">
        <f>SUM(C194:M194)</f>
        <v>9956351</v>
      </c>
    </row>
    <row r="195" spans="1:14" ht="15.75" thickBot="1" x14ac:dyDescent="0.3">
      <c r="A195" s="362"/>
      <c r="B195" s="58" t="s">
        <v>41</v>
      </c>
      <c r="C195" s="66">
        <v>4.6090844062947003</v>
      </c>
      <c r="D195" s="66">
        <v>2.8681080884492198</v>
      </c>
      <c r="E195" s="66">
        <v>3.2842562773916999</v>
      </c>
      <c r="F195" s="66">
        <v>4.2781964065742599</v>
      </c>
      <c r="G195" s="66">
        <v>4.08086360983999</v>
      </c>
      <c r="H195" s="66">
        <v>4.3935934671337904</v>
      </c>
      <c r="I195" s="66">
        <v>4.8401024611809396</v>
      </c>
      <c r="J195" s="66">
        <v>5.7237269033964298</v>
      </c>
      <c r="K195" s="66">
        <v>6.5645093167340001</v>
      </c>
      <c r="L195" s="66">
        <v>7.2503995450226002</v>
      </c>
      <c r="M195" s="67">
        <v>7.7227564415143597</v>
      </c>
      <c r="N195" s="66">
        <v>5.5308605695652204</v>
      </c>
    </row>
    <row r="196" spans="1:14" x14ac:dyDescent="0.25">
      <c r="A196" s="31" t="s">
        <v>39</v>
      </c>
    </row>
    <row r="201" spans="1:14" x14ac:dyDescent="0.25">
      <c r="F201" s="233"/>
      <c r="G201" s="233"/>
    </row>
    <row r="393" spans="1:14" x14ac:dyDescent="0.25">
      <c r="A393" s="30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</row>
  </sheetData>
  <mergeCells count="67">
    <mergeCell ref="A190:A192"/>
    <mergeCell ref="A193:A195"/>
    <mergeCell ref="A172:A174"/>
    <mergeCell ref="A175:A177"/>
    <mergeCell ref="A178:A180"/>
    <mergeCell ref="A181:A183"/>
    <mergeCell ref="A184:A186"/>
    <mergeCell ref="A187:A189"/>
    <mergeCell ref="C132:N132"/>
    <mergeCell ref="A169:A171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33:A135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99:A101"/>
    <mergeCell ref="C68:N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53:A55"/>
    <mergeCell ref="A56:A58"/>
    <mergeCell ref="A59:A61"/>
    <mergeCell ref="A62:A64"/>
    <mergeCell ref="A65:A67"/>
    <mergeCell ref="A50:A52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14:A16"/>
    <mergeCell ref="A3:B3"/>
    <mergeCell ref="C4:N4"/>
    <mergeCell ref="A5:A7"/>
    <mergeCell ref="A8:A10"/>
    <mergeCell ref="A11:A1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FF72-D985-42AE-AC41-96FF8322583A}">
  <dimension ref="A1:P200"/>
  <sheetViews>
    <sheetView showGridLines="0" zoomScale="80" zoomScaleNormal="80" workbookViewId="0">
      <pane ySplit="3" topLeftCell="A4" activePane="bottomLeft" state="frozen"/>
      <selection pane="bottomLeft" activeCell="Q9" sqref="Q9"/>
    </sheetView>
  </sheetViews>
  <sheetFormatPr defaultRowHeight="15" x14ac:dyDescent="0.25"/>
  <cols>
    <col min="3" max="5" width="9.140625" bestFit="1" customWidth="1"/>
    <col min="6" max="6" width="9.85546875" bestFit="1" customWidth="1"/>
    <col min="7" max="13" width="10.42578125" bestFit="1" customWidth="1"/>
    <col min="14" max="14" width="11.7109375" bestFit="1" customWidth="1"/>
  </cols>
  <sheetData>
    <row r="1" spans="1:16" x14ac:dyDescent="0.25">
      <c r="A1" s="42" t="s">
        <v>1316</v>
      </c>
      <c r="B1" s="56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6" ht="15.75" thickBot="1" x14ac:dyDescent="0.3">
      <c r="A2" s="44" t="s">
        <v>54</v>
      </c>
      <c r="B2" s="5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15.75" thickBot="1" x14ac:dyDescent="0.3">
      <c r="A3" s="355" t="s">
        <v>9</v>
      </c>
      <c r="B3" s="355"/>
      <c r="C3" s="139" t="s">
        <v>55</v>
      </c>
      <c r="D3" s="140" t="s">
        <v>56</v>
      </c>
      <c r="E3" s="140" t="s">
        <v>57</v>
      </c>
      <c r="F3" s="140" t="s">
        <v>58</v>
      </c>
      <c r="G3" s="140" t="s">
        <v>59</v>
      </c>
      <c r="H3" s="140" t="s">
        <v>60</v>
      </c>
      <c r="I3" s="140" t="s">
        <v>61</v>
      </c>
      <c r="J3" s="140" t="s">
        <v>62</v>
      </c>
      <c r="K3" s="140" t="s">
        <v>63</v>
      </c>
      <c r="L3" s="140" t="s">
        <v>64</v>
      </c>
      <c r="M3" s="141" t="s">
        <v>65</v>
      </c>
      <c r="N3" s="139" t="s">
        <v>6</v>
      </c>
    </row>
    <row r="4" spans="1:16" ht="15.75" thickBot="1" x14ac:dyDescent="0.3">
      <c r="A4" s="47"/>
      <c r="B4" s="47"/>
      <c r="C4" s="356" t="s">
        <v>66</v>
      </c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</row>
    <row r="5" spans="1:16" x14ac:dyDescent="0.25">
      <c r="A5" s="357" t="s">
        <v>69</v>
      </c>
      <c r="B5" s="70" t="s">
        <v>67</v>
      </c>
      <c r="C5" s="101">
        <v>1446</v>
      </c>
      <c r="D5" s="101">
        <v>4074</v>
      </c>
      <c r="E5" s="101">
        <v>3449</v>
      </c>
      <c r="F5" s="101">
        <v>1425</v>
      </c>
      <c r="G5" s="101">
        <v>1302</v>
      </c>
      <c r="H5" s="101">
        <v>1515</v>
      </c>
      <c r="I5" s="101">
        <v>1958</v>
      </c>
      <c r="J5" s="101">
        <v>2701</v>
      </c>
      <c r="K5" s="101">
        <v>5018</v>
      </c>
      <c r="L5" s="101">
        <v>4557</v>
      </c>
      <c r="M5" s="59">
        <v>1843</v>
      </c>
      <c r="N5" s="142">
        <f>SUM(C5:M5)</f>
        <v>29288</v>
      </c>
    </row>
    <row r="6" spans="1:16" x14ac:dyDescent="0.25">
      <c r="A6" s="353"/>
      <c r="B6" s="71" t="s">
        <v>68</v>
      </c>
      <c r="C6" s="101">
        <v>4360</v>
      </c>
      <c r="D6" s="101">
        <v>11346</v>
      </c>
      <c r="E6" s="101">
        <v>10406</v>
      </c>
      <c r="F6" s="101">
        <v>7313</v>
      </c>
      <c r="G6" s="101">
        <v>10399</v>
      </c>
      <c r="H6" s="101">
        <v>15289</v>
      </c>
      <c r="I6" s="101">
        <v>23962</v>
      </c>
      <c r="J6" s="101">
        <v>33782</v>
      </c>
      <c r="K6" s="101">
        <v>59442</v>
      </c>
      <c r="L6" s="101">
        <v>55558</v>
      </c>
      <c r="M6" s="59">
        <v>21534</v>
      </c>
      <c r="N6" s="143">
        <f>SUM(C6:M6)</f>
        <v>253391</v>
      </c>
    </row>
    <row r="7" spans="1:16" x14ac:dyDescent="0.25">
      <c r="A7" s="354"/>
      <c r="B7" s="61" t="s">
        <v>41</v>
      </c>
      <c r="C7" s="62">
        <v>3.0152143845089898</v>
      </c>
      <c r="D7" s="62">
        <v>2.7849779086892399</v>
      </c>
      <c r="E7" s="62">
        <v>3.0171064076543899</v>
      </c>
      <c r="F7" s="62">
        <v>5.1319298245614</v>
      </c>
      <c r="G7" s="62">
        <v>7.9869431643625104</v>
      </c>
      <c r="H7" s="62">
        <v>10.0917491749174</v>
      </c>
      <c r="I7" s="62">
        <v>12.237997957098999</v>
      </c>
      <c r="J7" s="62">
        <v>12.507219548315399</v>
      </c>
      <c r="K7" s="62">
        <v>11.845755280988399</v>
      </c>
      <c r="L7" s="62">
        <v>12.191792846170699</v>
      </c>
      <c r="M7" s="63">
        <v>11.684210526315701</v>
      </c>
      <c r="N7" s="144">
        <v>8.6517003550942295</v>
      </c>
    </row>
    <row r="8" spans="1:16" x14ac:dyDescent="0.25">
      <c r="A8" s="352" t="s">
        <v>70</v>
      </c>
      <c r="B8" s="72" t="s">
        <v>67</v>
      </c>
      <c r="C8" s="101">
        <v>183</v>
      </c>
      <c r="D8" s="101">
        <v>878</v>
      </c>
      <c r="E8" s="101">
        <v>1330</v>
      </c>
      <c r="F8" s="101">
        <v>1289</v>
      </c>
      <c r="G8" s="101">
        <v>1639</v>
      </c>
      <c r="H8" s="101">
        <v>3210</v>
      </c>
      <c r="I8" s="101">
        <v>8084</v>
      </c>
      <c r="J8" s="101">
        <v>15607</v>
      </c>
      <c r="K8" s="101">
        <v>28706</v>
      </c>
      <c r="L8" s="101">
        <v>17054</v>
      </c>
      <c r="M8" s="59">
        <v>2942</v>
      </c>
      <c r="N8" s="145">
        <f>SUM(C8:M8)</f>
        <v>80922</v>
      </c>
    </row>
    <row r="9" spans="1:16" x14ac:dyDescent="0.25">
      <c r="A9" s="353"/>
      <c r="B9" s="71" t="s">
        <v>68</v>
      </c>
      <c r="C9" s="101">
        <v>757</v>
      </c>
      <c r="D9" s="101">
        <v>5653</v>
      </c>
      <c r="E9" s="101">
        <v>7965</v>
      </c>
      <c r="F9" s="101">
        <v>8393</v>
      </c>
      <c r="G9" s="101">
        <v>9541</v>
      </c>
      <c r="H9" s="101">
        <v>19950</v>
      </c>
      <c r="I9" s="101">
        <v>55763</v>
      </c>
      <c r="J9" s="101">
        <v>118090</v>
      </c>
      <c r="K9" s="101">
        <v>218429</v>
      </c>
      <c r="L9" s="101">
        <v>147171</v>
      </c>
      <c r="M9" s="59">
        <v>30572</v>
      </c>
      <c r="N9" s="143">
        <f>SUM(C9:M9)</f>
        <v>622284</v>
      </c>
      <c r="P9" s="8"/>
    </row>
    <row r="10" spans="1:16" x14ac:dyDescent="0.25">
      <c r="A10" s="354"/>
      <c r="B10" s="61" t="s">
        <v>41</v>
      </c>
      <c r="C10" s="62">
        <v>4.1366120218579203</v>
      </c>
      <c r="D10" s="62">
        <v>6.4384965831435004</v>
      </c>
      <c r="E10" s="62">
        <v>5.98872180451127</v>
      </c>
      <c r="F10" s="62">
        <v>6.5112490302560104</v>
      </c>
      <c r="G10" s="62">
        <v>5.8212324588163504</v>
      </c>
      <c r="H10" s="62">
        <v>6.2149532710280297</v>
      </c>
      <c r="I10" s="62">
        <v>6.8979465611083599</v>
      </c>
      <c r="J10" s="62">
        <v>7.5664765810213304</v>
      </c>
      <c r="K10" s="62">
        <v>7.6091757820664601</v>
      </c>
      <c r="L10" s="62">
        <v>8.6297056409053603</v>
      </c>
      <c r="M10" s="63">
        <v>10.391570360299101</v>
      </c>
      <c r="N10" s="144">
        <v>7.6899236301623697</v>
      </c>
      <c r="P10" s="8"/>
    </row>
    <row r="11" spans="1:16" x14ac:dyDescent="0.25">
      <c r="A11" s="353" t="s">
        <v>71</v>
      </c>
      <c r="B11" s="71" t="s">
        <v>67</v>
      </c>
      <c r="C11" s="101">
        <v>96</v>
      </c>
      <c r="D11" s="101">
        <v>214</v>
      </c>
      <c r="E11" s="101">
        <v>356</v>
      </c>
      <c r="F11" s="101">
        <v>149</v>
      </c>
      <c r="G11" s="101">
        <v>158</v>
      </c>
      <c r="H11" s="101">
        <v>287</v>
      </c>
      <c r="I11" s="101">
        <v>543</v>
      </c>
      <c r="J11" s="101">
        <v>955</v>
      </c>
      <c r="K11" s="101">
        <v>2141</v>
      </c>
      <c r="L11" s="101">
        <v>2330</v>
      </c>
      <c r="M11" s="59">
        <v>889</v>
      </c>
      <c r="N11" s="143">
        <f>SUM(C11:M11)</f>
        <v>8118</v>
      </c>
      <c r="P11" s="8"/>
    </row>
    <row r="12" spans="1:16" x14ac:dyDescent="0.25">
      <c r="A12" s="353"/>
      <c r="B12" s="71" t="s">
        <v>68</v>
      </c>
      <c r="C12" s="101">
        <v>325</v>
      </c>
      <c r="D12" s="101">
        <v>1331</v>
      </c>
      <c r="E12" s="101">
        <v>1998</v>
      </c>
      <c r="F12" s="101">
        <v>849</v>
      </c>
      <c r="G12" s="101">
        <v>753</v>
      </c>
      <c r="H12" s="101">
        <v>1712</v>
      </c>
      <c r="I12" s="101">
        <v>3959</v>
      </c>
      <c r="J12" s="101">
        <v>6488</v>
      </c>
      <c r="K12" s="101">
        <v>15057</v>
      </c>
      <c r="L12" s="101">
        <v>16898</v>
      </c>
      <c r="M12" s="59">
        <v>6900</v>
      </c>
      <c r="N12" s="143">
        <f>SUM(C12:M12)</f>
        <v>56270</v>
      </c>
      <c r="P12" s="8"/>
    </row>
    <row r="13" spans="1:16" x14ac:dyDescent="0.25">
      <c r="A13" s="354"/>
      <c r="B13" s="61" t="s">
        <v>41</v>
      </c>
      <c r="C13" s="62">
        <v>3.3854166666666599</v>
      </c>
      <c r="D13" s="62">
        <v>6.2196261682242904</v>
      </c>
      <c r="E13" s="62">
        <v>5.6123595505617896</v>
      </c>
      <c r="F13" s="62">
        <v>5.6979865771811999</v>
      </c>
      <c r="G13" s="62">
        <v>4.76582278481012</v>
      </c>
      <c r="H13" s="62">
        <v>5.9651567944250798</v>
      </c>
      <c r="I13" s="62">
        <v>7.29097605893186</v>
      </c>
      <c r="J13" s="62">
        <v>6.7937172774869099</v>
      </c>
      <c r="K13" s="62">
        <v>7.0326950023353501</v>
      </c>
      <c r="L13" s="62">
        <v>7.2523605150214596</v>
      </c>
      <c r="M13" s="63">
        <v>7.7615298087738998</v>
      </c>
      <c r="N13" s="144">
        <v>6.9315102241931497</v>
      </c>
      <c r="P13" s="8"/>
    </row>
    <row r="14" spans="1:16" x14ac:dyDescent="0.25">
      <c r="A14" s="352" t="s">
        <v>72</v>
      </c>
      <c r="B14" s="72" t="s">
        <v>67</v>
      </c>
      <c r="C14" s="101">
        <v>371</v>
      </c>
      <c r="D14" s="101">
        <v>1348</v>
      </c>
      <c r="E14" s="101">
        <v>2068</v>
      </c>
      <c r="F14" s="101">
        <v>816</v>
      </c>
      <c r="G14" s="101">
        <v>676</v>
      </c>
      <c r="H14" s="101">
        <v>1092</v>
      </c>
      <c r="I14" s="101">
        <v>1837</v>
      </c>
      <c r="J14" s="101">
        <v>2486</v>
      </c>
      <c r="K14" s="101">
        <v>3764</v>
      </c>
      <c r="L14" s="101">
        <v>3478</v>
      </c>
      <c r="M14" s="59">
        <v>1471</v>
      </c>
      <c r="N14" s="143">
        <f>SUM(C14:M14)</f>
        <v>19407</v>
      </c>
      <c r="P14" s="8"/>
    </row>
    <row r="15" spans="1:16" x14ac:dyDescent="0.25">
      <c r="A15" s="353"/>
      <c r="B15" s="71" t="s">
        <v>68</v>
      </c>
      <c r="C15" s="101">
        <v>1596</v>
      </c>
      <c r="D15" s="101">
        <v>3924</v>
      </c>
      <c r="E15" s="101">
        <v>16041</v>
      </c>
      <c r="F15" s="101">
        <v>5034</v>
      </c>
      <c r="G15" s="101">
        <v>3253</v>
      </c>
      <c r="H15" s="101">
        <v>5976</v>
      </c>
      <c r="I15" s="101">
        <v>12176</v>
      </c>
      <c r="J15" s="101">
        <v>24189</v>
      </c>
      <c r="K15" s="101">
        <v>46243</v>
      </c>
      <c r="L15" s="101">
        <v>47969</v>
      </c>
      <c r="M15" s="59">
        <v>21490</v>
      </c>
      <c r="N15" s="143">
        <f>SUM(C15:M15)</f>
        <v>187891</v>
      </c>
      <c r="P15" s="8"/>
    </row>
    <row r="16" spans="1:16" x14ac:dyDescent="0.25">
      <c r="A16" s="354"/>
      <c r="B16" s="61" t="s">
        <v>41</v>
      </c>
      <c r="C16" s="62">
        <v>4.3018867924528301</v>
      </c>
      <c r="D16" s="62">
        <v>2.91097922848664</v>
      </c>
      <c r="E16" s="62">
        <v>7.7567698259187603</v>
      </c>
      <c r="F16" s="62">
        <v>6.1691176470588198</v>
      </c>
      <c r="G16" s="62">
        <v>4.8121301775147902</v>
      </c>
      <c r="H16" s="62">
        <v>5.47252747252747</v>
      </c>
      <c r="I16" s="62">
        <v>6.6281981491562298</v>
      </c>
      <c r="J16" s="62">
        <v>9.7300884955752203</v>
      </c>
      <c r="K16" s="62">
        <v>12.2856004250797</v>
      </c>
      <c r="L16" s="62">
        <v>13.7921219091431</v>
      </c>
      <c r="M16" s="63">
        <v>14.609109449354101</v>
      </c>
      <c r="N16" s="144">
        <v>9.6816097284484908</v>
      </c>
      <c r="P16" s="8"/>
    </row>
    <row r="17" spans="1:16" x14ac:dyDescent="0.25">
      <c r="A17" s="358" t="s">
        <v>74</v>
      </c>
      <c r="B17" s="72" t="s">
        <v>67</v>
      </c>
      <c r="C17" s="101">
        <v>45</v>
      </c>
      <c r="D17" s="101">
        <v>355</v>
      </c>
      <c r="E17" s="101">
        <v>1917</v>
      </c>
      <c r="F17" s="101">
        <v>5222</v>
      </c>
      <c r="G17" s="101">
        <v>7152</v>
      </c>
      <c r="H17" s="101">
        <v>7978</v>
      </c>
      <c r="I17" s="101">
        <v>6160</v>
      </c>
      <c r="J17" s="101">
        <v>4081</v>
      </c>
      <c r="K17" s="101">
        <v>2782</v>
      </c>
      <c r="L17" s="101">
        <v>1903</v>
      </c>
      <c r="M17" s="59">
        <v>778</v>
      </c>
      <c r="N17" s="145">
        <f>SUM(C17:M17)</f>
        <v>38373</v>
      </c>
      <c r="P17" s="8"/>
    </row>
    <row r="18" spans="1:16" x14ac:dyDescent="0.25">
      <c r="A18" s="359"/>
      <c r="B18" s="71" t="s">
        <v>68</v>
      </c>
      <c r="C18" s="101">
        <v>160</v>
      </c>
      <c r="D18" s="101">
        <v>1340</v>
      </c>
      <c r="E18" s="101">
        <v>38261</v>
      </c>
      <c r="F18" s="101">
        <v>155079</v>
      </c>
      <c r="G18" s="101">
        <v>309129</v>
      </c>
      <c r="H18" s="101">
        <v>344458</v>
      </c>
      <c r="I18" s="101">
        <v>320624</v>
      </c>
      <c r="J18" s="101">
        <v>253207</v>
      </c>
      <c r="K18" s="101">
        <v>139221</v>
      </c>
      <c r="L18" s="101">
        <v>77892</v>
      </c>
      <c r="M18" s="59">
        <v>27084</v>
      </c>
      <c r="N18" s="143">
        <f>SUM(C18:M18)</f>
        <v>1666455</v>
      </c>
      <c r="P18" s="8"/>
    </row>
    <row r="19" spans="1:16" x14ac:dyDescent="0.25">
      <c r="A19" s="360"/>
      <c r="B19" s="61" t="s">
        <v>41</v>
      </c>
      <c r="C19" s="62">
        <v>3.55555555555555</v>
      </c>
      <c r="D19" s="62">
        <v>3.77464788732394</v>
      </c>
      <c r="E19" s="62">
        <v>19.958789775691098</v>
      </c>
      <c r="F19" s="62">
        <v>29.697242435848299</v>
      </c>
      <c r="G19" s="62">
        <v>43.222734899328799</v>
      </c>
      <c r="H19" s="62">
        <v>43.1759839558786</v>
      </c>
      <c r="I19" s="62">
        <v>52.0493506493506</v>
      </c>
      <c r="J19" s="62">
        <v>62.045332026464102</v>
      </c>
      <c r="K19" s="62">
        <v>50.0434938892882</v>
      </c>
      <c r="L19" s="62">
        <v>40.931161324224902</v>
      </c>
      <c r="M19" s="63">
        <v>34.812339331619498</v>
      </c>
      <c r="N19" s="144">
        <v>43.427800797435602</v>
      </c>
      <c r="P19" s="8"/>
    </row>
    <row r="20" spans="1:16" x14ac:dyDescent="0.25">
      <c r="A20" s="358" t="s">
        <v>75</v>
      </c>
      <c r="B20" s="72" t="s">
        <v>67</v>
      </c>
      <c r="C20" s="101">
        <v>243</v>
      </c>
      <c r="D20" s="101">
        <v>915</v>
      </c>
      <c r="E20" s="101">
        <v>2228</v>
      </c>
      <c r="F20" s="101">
        <v>1593</v>
      </c>
      <c r="G20" s="101">
        <v>2321</v>
      </c>
      <c r="H20" s="101">
        <v>3634</v>
      </c>
      <c r="I20" s="101">
        <v>5443</v>
      </c>
      <c r="J20" s="101">
        <v>5531</v>
      </c>
      <c r="K20" s="101">
        <v>6426</v>
      </c>
      <c r="L20" s="101">
        <v>4152</v>
      </c>
      <c r="M20" s="59">
        <v>974</v>
      </c>
      <c r="N20" s="143">
        <f>SUM(C20:M20)</f>
        <v>33460</v>
      </c>
      <c r="P20" s="8"/>
    </row>
    <row r="21" spans="1:16" x14ac:dyDescent="0.25">
      <c r="A21" s="359"/>
      <c r="B21" s="71" t="s">
        <v>68</v>
      </c>
      <c r="C21" s="101">
        <v>2001</v>
      </c>
      <c r="D21" s="101">
        <v>6821</v>
      </c>
      <c r="E21" s="101">
        <v>16682</v>
      </c>
      <c r="F21" s="101">
        <v>12386</v>
      </c>
      <c r="G21" s="101">
        <v>14231</v>
      </c>
      <c r="H21" s="101">
        <v>24961</v>
      </c>
      <c r="I21" s="101">
        <v>46636</v>
      </c>
      <c r="J21" s="101">
        <v>58436</v>
      </c>
      <c r="K21" s="101">
        <v>88010</v>
      </c>
      <c r="L21" s="101">
        <v>70039</v>
      </c>
      <c r="M21" s="59">
        <v>19062</v>
      </c>
      <c r="N21" s="143">
        <f>SUM(C21:M21)</f>
        <v>359265</v>
      </c>
      <c r="P21" s="8"/>
    </row>
    <row r="22" spans="1:16" x14ac:dyDescent="0.25">
      <c r="A22" s="360"/>
      <c r="B22" s="61" t="s">
        <v>41</v>
      </c>
      <c r="C22" s="62">
        <v>8.2345679012345592</v>
      </c>
      <c r="D22" s="62">
        <v>7.4546448087431596</v>
      </c>
      <c r="E22" s="62">
        <v>7.4874326750448796</v>
      </c>
      <c r="F22" s="62">
        <v>7.7752667922159402</v>
      </c>
      <c r="G22" s="62">
        <v>6.1314088754847003</v>
      </c>
      <c r="H22" s="62">
        <v>6.8687396807925101</v>
      </c>
      <c r="I22" s="62">
        <v>8.5680690795517105</v>
      </c>
      <c r="J22" s="62">
        <v>10.5651780871451</v>
      </c>
      <c r="K22" s="62">
        <v>13.695922813569799</v>
      </c>
      <c r="L22" s="62">
        <v>16.868737957610701</v>
      </c>
      <c r="M22" s="63">
        <v>19.570841889116998</v>
      </c>
      <c r="N22" s="144">
        <v>10.7371488344291</v>
      </c>
      <c r="P22" s="8"/>
    </row>
    <row r="23" spans="1:16" x14ac:dyDescent="0.25">
      <c r="A23" s="358" t="s">
        <v>76</v>
      </c>
      <c r="B23" s="72" t="s">
        <v>67</v>
      </c>
      <c r="C23" s="101">
        <v>92</v>
      </c>
      <c r="D23" s="101">
        <v>391</v>
      </c>
      <c r="E23" s="101">
        <v>857</v>
      </c>
      <c r="F23" s="101">
        <v>268</v>
      </c>
      <c r="G23" s="101">
        <v>336</v>
      </c>
      <c r="H23" s="101">
        <v>492</v>
      </c>
      <c r="I23" s="101">
        <v>914</v>
      </c>
      <c r="J23" s="101">
        <v>1379</v>
      </c>
      <c r="K23" s="101">
        <v>2106</v>
      </c>
      <c r="L23" s="101">
        <v>1321</v>
      </c>
      <c r="M23" s="59">
        <v>222</v>
      </c>
      <c r="N23" s="143">
        <f>SUM(C23:M23)</f>
        <v>8378</v>
      </c>
      <c r="P23" s="33"/>
    </row>
    <row r="24" spans="1:16" x14ac:dyDescent="0.25">
      <c r="A24" s="359"/>
      <c r="B24" s="71" t="s">
        <v>68</v>
      </c>
      <c r="C24" s="101">
        <v>349</v>
      </c>
      <c r="D24" s="101">
        <v>1097</v>
      </c>
      <c r="E24" s="101">
        <v>6300</v>
      </c>
      <c r="F24" s="101">
        <v>912</v>
      </c>
      <c r="G24" s="101">
        <v>1225</v>
      </c>
      <c r="H24" s="101">
        <v>1629</v>
      </c>
      <c r="I24" s="101">
        <v>2853</v>
      </c>
      <c r="J24" s="101">
        <v>4332</v>
      </c>
      <c r="K24" s="101">
        <v>6430</v>
      </c>
      <c r="L24" s="101">
        <v>4179</v>
      </c>
      <c r="M24" s="59">
        <v>941</v>
      </c>
      <c r="N24" s="143">
        <f>SUM(C24:M24)</f>
        <v>30247</v>
      </c>
      <c r="P24" s="8"/>
    </row>
    <row r="25" spans="1:16" x14ac:dyDescent="0.25">
      <c r="A25" s="360"/>
      <c r="B25" s="61" t="s">
        <v>41</v>
      </c>
      <c r="C25" s="62">
        <v>3.7934782608695601</v>
      </c>
      <c r="D25" s="62">
        <v>2.8056265984654698</v>
      </c>
      <c r="E25" s="62">
        <v>7.3512252042007002</v>
      </c>
      <c r="F25" s="62">
        <v>3.40298507462686</v>
      </c>
      <c r="G25" s="62">
        <v>3.6458333333333299</v>
      </c>
      <c r="H25" s="62">
        <v>3.3109756097560901</v>
      </c>
      <c r="I25" s="62">
        <v>3.1214442013129098</v>
      </c>
      <c r="J25" s="62">
        <v>3.1414068165337201</v>
      </c>
      <c r="K25" s="62">
        <v>3.0531813865147099</v>
      </c>
      <c r="L25" s="62">
        <v>3.1635124905374701</v>
      </c>
      <c r="M25" s="63">
        <v>4.2387387387387303</v>
      </c>
      <c r="N25" s="144">
        <v>3.6102888517545901</v>
      </c>
      <c r="P25" s="8"/>
    </row>
    <row r="26" spans="1:16" x14ac:dyDescent="0.25">
      <c r="A26" s="352" t="s">
        <v>77</v>
      </c>
      <c r="B26" s="72" t="s">
        <v>67</v>
      </c>
      <c r="C26" s="101">
        <v>167</v>
      </c>
      <c r="D26" s="101">
        <v>718</v>
      </c>
      <c r="E26" s="101">
        <v>709</v>
      </c>
      <c r="F26" s="101">
        <v>253</v>
      </c>
      <c r="G26" s="101">
        <v>358</v>
      </c>
      <c r="H26" s="101">
        <v>595</v>
      </c>
      <c r="I26" s="101">
        <v>796</v>
      </c>
      <c r="J26" s="101">
        <v>819</v>
      </c>
      <c r="K26" s="101">
        <v>942</v>
      </c>
      <c r="L26" s="101">
        <v>474</v>
      </c>
      <c r="M26" s="59">
        <v>108</v>
      </c>
      <c r="N26" s="143">
        <f>SUM(C26:M26)</f>
        <v>5939</v>
      </c>
      <c r="P26" s="8"/>
    </row>
    <row r="27" spans="1:16" x14ac:dyDescent="0.25">
      <c r="A27" s="353"/>
      <c r="B27" s="71" t="s">
        <v>68</v>
      </c>
      <c r="C27" s="101">
        <v>560</v>
      </c>
      <c r="D27" s="101">
        <v>2352</v>
      </c>
      <c r="E27" s="101">
        <v>2227</v>
      </c>
      <c r="F27" s="101">
        <v>1021</v>
      </c>
      <c r="G27" s="101">
        <v>1379</v>
      </c>
      <c r="H27" s="101">
        <v>2446</v>
      </c>
      <c r="I27" s="101">
        <v>3231</v>
      </c>
      <c r="J27" s="101">
        <v>3469</v>
      </c>
      <c r="K27" s="101">
        <v>4180</v>
      </c>
      <c r="L27" s="101">
        <v>2342</v>
      </c>
      <c r="M27" s="59">
        <v>873</v>
      </c>
      <c r="N27" s="143">
        <f>SUM(C27:M27)</f>
        <v>24080</v>
      </c>
      <c r="P27" s="8"/>
    </row>
    <row r="28" spans="1:16" x14ac:dyDescent="0.25">
      <c r="A28" s="354"/>
      <c r="B28" s="61" t="s">
        <v>41</v>
      </c>
      <c r="C28" s="62">
        <v>3.3532934131736498</v>
      </c>
      <c r="D28" s="62">
        <v>3.27576601671309</v>
      </c>
      <c r="E28" s="62">
        <v>3.1410437235542998</v>
      </c>
      <c r="F28" s="62">
        <v>4.0355731225296401</v>
      </c>
      <c r="G28" s="62">
        <v>3.8519553072625698</v>
      </c>
      <c r="H28" s="62">
        <v>4.1109243697478899</v>
      </c>
      <c r="I28" s="62">
        <v>4.0590452261306504</v>
      </c>
      <c r="J28" s="62">
        <v>4.2356532356532304</v>
      </c>
      <c r="K28" s="62">
        <v>4.4373673036093404</v>
      </c>
      <c r="L28" s="62">
        <v>4.9409282700421899</v>
      </c>
      <c r="M28" s="63">
        <v>8.0833333333333304</v>
      </c>
      <c r="N28" s="144">
        <v>4.0545546388280798</v>
      </c>
      <c r="P28" s="8"/>
    </row>
    <row r="29" spans="1:16" x14ac:dyDescent="0.25">
      <c r="A29" s="352" t="s">
        <v>73</v>
      </c>
      <c r="B29" s="72" t="s">
        <v>67</v>
      </c>
      <c r="C29" s="101">
        <v>46</v>
      </c>
      <c r="D29" s="101">
        <v>100</v>
      </c>
      <c r="E29" s="101">
        <v>817</v>
      </c>
      <c r="F29" s="101">
        <v>1262</v>
      </c>
      <c r="G29" s="101">
        <v>1951</v>
      </c>
      <c r="H29" s="101">
        <v>4986</v>
      </c>
      <c r="I29" s="101">
        <v>14033</v>
      </c>
      <c r="J29" s="101">
        <v>26213</v>
      </c>
      <c r="K29" s="101">
        <v>47689</v>
      </c>
      <c r="L29" s="101">
        <v>37642</v>
      </c>
      <c r="M29" s="59">
        <v>11666</v>
      </c>
      <c r="N29" s="143">
        <f>SUM(C29:M29)</f>
        <v>146405</v>
      </c>
    </row>
    <row r="30" spans="1:16" x14ac:dyDescent="0.25">
      <c r="A30" s="353"/>
      <c r="B30" s="71" t="s">
        <v>68</v>
      </c>
      <c r="C30" s="101">
        <v>410</v>
      </c>
      <c r="D30" s="101">
        <v>523</v>
      </c>
      <c r="E30" s="101">
        <v>2605</v>
      </c>
      <c r="F30" s="101">
        <v>5255</v>
      </c>
      <c r="G30" s="101">
        <v>9897</v>
      </c>
      <c r="H30" s="101">
        <v>27287</v>
      </c>
      <c r="I30" s="101">
        <v>88482</v>
      </c>
      <c r="J30" s="101">
        <v>206741</v>
      </c>
      <c r="K30" s="101">
        <v>427817</v>
      </c>
      <c r="L30" s="101">
        <v>379163</v>
      </c>
      <c r="M30" s="59">
        <v>162410</v>
      </c>
      <c r="N30" s="143">
        <f>SUM(C30:M30)</f>
        <v>1310590</v>
      </c>
    </row>
    <row r="31" spans="1:16" x14ac:dyDescent="0.25">
      <c r="A31" s="354"/>
      <c r="B31" s="61" t="s">
        <v>41</v>
      </c>
      <c r="C31" s="62">
        <v>8.9130434782608692</v>
      </c>
      <c r="D31" s="62">
        <v>5.23</v>
      </c>
      <c r="E31" s="62">
        <v>3.1884944920440601</v>
      </c>
      <c r="F31" s="62">
        <v>4.1640253565768601</v>
      </c>
      <c r="G31" s="62">
        <v>5.0727831881086596</v>
      </c>
      <c r="H31" s="62">
        <v>5.4727236261532202</v>
      </c>
      <c r="I31" s="62">
        <v>6.3052804104610498</v>
      </c>
      <c r="J31" s="62">
        <v>7.8869644832716501</v>
      </c>
      <c r="K31" s="62">
        <v>8.9709786323890199</v>
      </c>
      <c r="L31" s="62">
        <v>10.072870729504199</v>
      </c>
      <c r="M31" s="63">
        <v>13.921652665866601</v>
      </c>
      <c r="N31" s="144">
        <v>8.9518117550630105</v>
      </c>
    </row>
    <row r="32" spans="1:16" x14ac:dyDescent="0.25">
      <c r="A32" s="352" t="s">
        <v>78</v>
      </c>
      <c r="B32" s="72" t="s">
        <v>67</v>
      </c>
      <c r="C32" s="101">
        <v>3536</v>
      </c>
      <c r="D32" s="101">
        <v>10872</v>
      </c>
      <c r="E32" s="101">
        <v>8550</v>
      </c>
      <c r="F32" s="101">
        <v>2169</v>
      </c>
      <c r="G32" s="101">
        <v>2419</v>
      </c>
      <c r="H32" s="101">
        <v>3492</v>
      </c>
      <c r="I32" s="101">
        <v>5026</v>
      </c>
      <c r="J32" s="101">
        <v>8012</v>
      </c>
      <c r="K32" s="101">
        <v>17221</v>
      </c>
      <c r="L32" s="101">
        <v>16172</v>
      </c>
      <c r="M32" s="59">
        <v>6637</v>
      </c>
      <c r="N32" s="145">
        <f>SUM(C32:M32)</f>
        <v>84106</v>
      </c>
    </row>
    <row r="33" spans="1:14" x14ac:dyDescent="0.25">
      <c r="A33" s="353"/>
      <c r="B33" s="71" t="s">
        <v>68</v>
      </c>
      <c r="C33" s="101">
        <v>15019</v>
      </c>
      <c r="D33" s="101">
        <v>40001</v>
      </c>
      <c r="E33" s="101">
        <v>50090</v>
      </c>
      <c r="F33" s="101">
        <v>11890</v>
      </c>
      <c r="G33" s="101">
        <v>17270</v>
      </c>
      <c r="H33" s="101">
        <v>27330</v>
      </c>
      <c r="I33" s="101">
        <v>53270</v>
      </c>
      <c r="J33" s="101">
        <v>107420</v>
      </c>
      <c r="K33" s="101">
        <v>232175</v>
      </c>
      <c r="L33" s="101">
        <v>209858</v>
      </c>
      <c r="M33" s="59">
        <v>82567</v>
      </c>
      <c r="N33" s="143">
        <f>SUM(C33:M33)</f>
        <v>846890</v>
      </c>
    </row>
    <row r="34" spans="1:14" x14ac:dyDescent="0.25">
      <c r="A34" s="354"/>
      <c r="B34" s="61" t="s">
        <v>41</v>
      </c>
      <c r="C34" s="62">
        <v>4.2474547511312197</v>
      </c>
      <c r="D34" s="62">
        <v>3.6792678440029398</v>
      </c>
      <c r="E34" s="62">
        <v>5.8584795321637397</v>
      </c>
      <c r="F34" s="62">
        <v>5.4817888427846899</v>
      </c>
      <c r="G34" s="62">
        <v>7.1393137660190096</v>
      </c>
      <c r="H34" s="62">
        <v>7.8264604810996499</v>
      </c>
      <c r="I34" s="62">
        <v>10.5988857938718</v>
      </c>
      <c r="J34" s="62">
        <v>13.407388916625001</v>
      </c>
      <c r="K34" s="62">
        <v>13.4820858254456</v>
      </c>
      <c r="L34" s="62">
        <v>12.976626267623001</v>
      </c>
      <c r="M34" s="63">
        <v>12.4404098237155</v>
      </c>
      <c r="N34" s="144">
        <v>10.0693172900863</v>
      </c>
    </row>
    <row r="35" spans="1:14" x14ac:dyDescent="0.25">
      <c r="A35" s="352" t="s">
        <v>79</v>
      </c>
      <c r="B35" s="72" t="s">
        <v>67</v>
      </c>
      <c r="C35" s="101">
        <v>844</v>
      </c>
      <c r="D35" s="101">
        <v>1721</v>
      </c>
      <c r="E35" s="101">
        <v>5059</v>
      </c>
      <c r="F35" s="101">
        <v>4526</v>
      </c>
      <c r="G35" s="101">
        <v>6575</v>
      </c>
      <c r="H35" s="101">
        <v>10995</v>
      </c>
      <c r="I35" s="101">
        <v>15817</v>
      </c>
      <c r="J35" s="101">
        <v>16860</v>
      </c>
      <c r="K35" s="101">
        <v>20178</v>
      </c>
      <c r="L35" s="101">
        <v>12493</v>
      </c>
      <c r="M35" s="59">
        <v>3198</v>
      </c>
      <c r="N35" s="145">
        <f>SUM(C35:M35)</f>
        <v>98266</v>
      </c>
    </row>
    <row r="36" spans="1:14" x14ac:dyDescent="0.25">
      <c r="A36" s="353"/>
      <c r="B36" s="71" t="s">
        <v>68</v>
      </c>
      <c r="C36" s="101">
        <v>3632</v>
      </c>
      <c r="D36" s="101">
        <v>4179</v>
      </c>
      <c r="E36" s="101">
        <v>16263</v>
      </c>
      <c r="F36" s="101">
        <v>17207</v>
      </c>
      <c r="G36" s="101">
        <v>28243</v>
      </c>
      <c r="H36" s="101">
        <v>52679</v>
      </c>
      <c r="I36" s="101">
        <v>78105</v>
      </c>
      <c r="J36" s="101">
        <v>102150</v>
      </c>
      <c r="K36" s="101">
        <v>136710</v>
      </c>
      <c r="L36" s="101">
        <v>96261</v>
      </c>
      <c r="M36" s="59">
        <v>31182</v>
      </c>
      <c r="N36" s="143">
        <f>SUM(C36:M36)</f>
        <v>566611</v>
      </c>
    </row>
    <row r="37" spans="1:14" x14ac:dyDescent="0.25">
      <c r="A37" s="354"/>
      <c r="B37" s="61" t="s">
        <v>41</v>
      </c>
      <c r="C37" s="62">
        <v>4.3033175355450197</v>
      </c>
      <c r="D37" s="62">
        <v>2.42823939570017</v>
      </c>
      <c r="E37" s="62">
        <v>3.2146669302233599</v>
      </c>
      <c r="F37" s="62">
        <v>3.80181175430844</v>
      </c>
      <c r="G37" s="62">
        <v>4.2955133079847903</v>
      </c>
      <c r="H37" s="62">
        <v>4.7911778080945799</v>
      </c>
      <c r="I37" s="62">
        <v>4.9380413479167897</v>
      </c>
      <c r="J37" s="62">
        <v>6.0587188612099601</v>
      </c>
      <c r="K37" s="62">
        <v>6.7752007136485197</v>
      </c>
      <c r="L37" s="62">
        <v>7.7051949091491201</v>
      </c>
      <c r="M37" s="63">
        <v>9.7504690431519698</v>
      </c>
      <c r="N37" s="144">
        <v>5.7660940711945097</v>
      </c>
    </row>
    <row r="38" spans="1:14" x14ac:dyDescent="0.25">
      <c r="A38" s="352" t="s">
        <v>80</v>
      </c>
      <c r="B38" s="72" t="s">
        <v>67</v>
      </c>
      <c r="C38" s="101">
        <v>259</v>
      </c>
      <c r="D38" s="101">
        <v>540</v>
      </c>
      <c r="E38" s="101">
        <v>777</v>
      </c>
      <c r="F38" s="101">
        <v>1126</v>
      </c>
      <c r="G38" s="101">
        <v>1112</v>
      </c>
      <c r="H38" s="101">
        <v>1174</v>
      </c>
      <c r="I38" s="101">
        <v>1452</v>
      </c>
      <c r="J38" s="101">
        <v>1634</v>
      </c>
      <c r="K38" s="101">
        <v>2092</v>
      </c>
      <c r="L38" s="101">
        <v>1394</v>
      </c>
      <c r="M38" s="59">
        <v>458</v>
      </c>
      <c r="N38" s="145">
        <f>SUM(C38:M38)</f>
        <v>12018</v>
      </c>
    </row>
    <row r="39" spans="1:14" x14ac:dyDescent="0.25">
      <c r="A39" s="353"/>
      <c r="B39" s="71" t="s">
        <v>68</v>
      </c>
      <c r="C39" s="101">
        <v>1088</v>
      </c>
      <c r="D39" s="101">
        <v>2194</v>
      </c>
      <c r="E39" s="101">
        <v>2997</v>
      </c>
      <c r="F39" s="101">
        <v>4841</v>
      </c>
      <c r="G39" s="101">
        <v>6350</v>
      </c>
      <c r="H39" s="101">
        <v>8617</v>
      </c>
      <c r="I39" s="101">
        <v>13841</v>
      </c>
      <c r="J39" s="101">
        <v>22707</v>
      </c>
      <c r="K39" s="101">
        <v>28068</v>
      </c>
      <c r="L39" s="101">
        <v>19268</v>
      </c>
      <c r="M39" s="59">
        <v>7150</v>
      </c>
      <c r="N39" s="143">
        <f>SUM(C39:M39)</f>
        <v>117121</v>
      </c>
    </row>
    <row r="40" spans="1:14" x14ac:dyDescent="0.25">
      <c r="A40" s="354"/>
      <c r="B40" s="61" t="s">
        <v>41</v>
      </c>
      <c r="C40" s="62">
        <v>4.2007722007722004</v>
      </c>
      <c r="D40" s="62">
        <v>4.0629629629629598</v>
      </c>
      <c r="E40" s="62">
        <v>3.8571428571428501</v>
      </c>
      <c r="F40" s="62">
        <v>4.2992895204262798</v>
      </c>
      <c r="G40" s="62">
        <v>5.7104316546762499</v>
      </c>
      <c r="H40" s="62">
        <v>7.3398637137989704</v>
      </c>
      <c r="I40" s="62">
        <v>9.5323691460055002</v>
      </c>
      <c r="J40" s="62">
        <v>13.8965728274173</v>
      </c>
      <c r="K40" s="62">
        <v>13.416826003823999</v>
      </c>
      <c r="L40" s="62">
        <v>13.822094691535099</v>
      </c>
      <c r="M40" s="63">
        <v>15.611353711790301</v>
      </c>
      <c r="N40" s="144">
        <v>9.74546513562988</v>
      </c>
    </row>
    <row r="41" spans="1:14" x14ac:dyDescent="0.25">
      <c r="A41" s="352" t="s">
        <v>81</v>
      </c>
      <c r="B41" s="72" t="s">
        <v>67</v>
      </c>
      <c r="C41" s="101">
        <v>35</v>
      </c>
      <c r="D41" s="101">
        <v>359</v>
      </c>
      <c r="E41" s="101">
        <v>1440</v>
      </c>
      <c r="F41" s="101">
        <v>2393</v>
      </c>
      <c r="G41" s="101">
        <v>3407</v>
      </c>
      <c r="H41" s="101">
        <v>6265</v>
      </c>
      <c r="I41" s="101">
        <v>11223</v>
      </c>
      <c r="J41" s="101">
        <v>15458</v>
      </c>
      <c r="K41" s="101">
        <v>17779</v>
      </c>
      <c r="L41" s="101">
        <v>8994</v>
      </c>
      <c r="M41" s="59">
        <v>1179</v>
      </c>
      <c r="N41" s="145">
        <f>SUM(C41:M41)</f>
        <v>68532</v>
      </c>
    </row>
    <row r="42" spans="1:14" x14ac:dyDescent="0.25">
      <c r="A42" s="353"/>
      <c r="B42" s="71" t="s">
        <v>68</v>
      </c>
      <c r="C42" s="101">
        <v>275</v>
      </c>
      <c r="D42" s="101">
        <v>1679</v>
      </c>
      <c r="E42" s="101">
        <v>8323</v>
      </c>
      <c r="F42" s="101">
        <v>9422</v>
      </c>
      <c r="G42" s="101">
        <v>14131</v>
      </c>
      <c r="H42" s="101">
        <v>30787</v>
      </c>
      <c r="I42" s="101">
        <v>67131</v>
      </c>
      <c r="J42" s="101">
        <v>119503</v>
      </c>
      <c r="K42" s="101">
        <v>175858</v>
      </c>
      <c r="L42" s="101">
        <v>107273</v>
      </c>
      <c r="M42" s="59">
        <v>20865</v>
      </c>
      <c r="N42" s="143">
        <f>SUM(C42:M42)</f>
        <v>555247</v>
      </c>
    </row>
    <row r="43" spans="1:14" x14ac:dyDescent="0.25">
      <c r="A43" s="354"/>
      <c r="B43" s="61" t="s">
        <v>41</v>
      </c>
      <c r="C43" s="62">
        <v>7.8571428571428497</v>
      </c>
      <c r="D43" s="62">
        <v>4.6768802228412198</v>
      </c>
      <c r="E43" s="62">
        <v>5.77986111111111</v>
      </c>
      <c r="F43" s="62">
        <v>3.9373171750940199</v>
      </c>
      <c r="G43" s="62">
        <v>4.14763721749339</v>
      </c>
      <c r="H43" s="62">
        <v>4.9141260973663199</v>
      </c>
      <c r="I43" s="62">
        <v>5.9815557337610201</v>
      </c>
      <c r="J43" s="62">
        <v>7.7308189934014697</v>
      </c>
      <c r="K43" s="62">
        <v>9.8913324708926194</v>
      </c>
      <c r="L43" s="62">
        <v>11.9271736713364</v>
      </c>
      <c r="M43" s="63">
        <v>17.6972010178117</v>
      </c>
      <c r="N43" s="144">
        <v>8.1020107395085503</v>
      </c>
    </row>
    <row r="44" spans="1:14" x14ac:dyDescent="0.25">
      <c r="A44" s="352" t="s">
        <v>82</v>
      </c>
      <c r="B44" s="72" t="s">
        <v>67</v>
      </c>
      <c r="C44" s="101">
        <v>715</v>
      </c>
      <c r="D44" s="101">
        <v>820</v>
      </c>
      <c r="E44" s="101">
        <v>2591</v>
      </c>
      <c r="F44" s="101">
        <v>2195</v>
      </c>
      <c r="G44" s="101">
        <v>2593</v>
      </c>
      <c r="H44" s="101">
        <v>4102</v>
      </c>
      <c r="I44" s="101">
        <v>6541</v>
      </c>
      <c r="J44" s="101">
        <v>9197</v>
      </c>
      <c r="K44" s="101">
        <v>16058</v>
      </c>
      <c r="L44" s="101">
        <v>11791</v>
      </c>
      <c r="M44" s="59">
        <v>3884</v>
      </c>
      <c r="N44" s="145">
        <f>SUM(C44:M44)</f>
        <v>60487</v>
      </c>
    </row>
    <row r="45" spans="1:14" x14ac:dyDescent="0.25">
      <c r="A45" s="353"/>
      <c r="B45" s="71" t="s">
        <v>68</v>
      </c>
      <c r="C45" s="101">
        <v>3354</v>
      </c>
      <c r="D45" s="101">
        <v>2236</v>
      </c>
      <c r="E45" s="101">
        <v>6142</v>
      </c>
      <c r="F45" s="101">
        <v>5937</v>
      </c>
      <c r="G45" s="101">
        <v>7543</v>
      </c>
      <c r="H45" s="101">
        <v>13452</v>
      </c>
      <c r="I45" s="101">
        <v>25643</v>
      </c>
      <c r="J45" s="101">
        <v>47060</v>
      </c>
      <c r="K45" s="101">
        <v>106451</v>
      </c>
      <c r="L45" s="101">
        <v>107847</v>
      </c>
      <c r="M45" s="59">
        <v>47201</v>
      </c>
      <c r="N45" s="143">
        <f>SUM(C45:M45)</f>
        <v>372866</v>
      </c>
    </row>
    <row r="46" spans="1:14" x14ac:dyDescent="0.25">
      <c r="A46" s="354"/>
      <c r="B46" s="61" t="s">
        <v>41</v>
      </c>
      <c r="C46" s="62">
        <v>4.6909090909090896</v>
      </c>
      <c r="D46" s="62">
        <v>2.72682926829268</v>
      </c>
      <c r="E46" s="62">
        <v>2.3705133153222602</v>
      </c>
      <c r="F46" s="62">
        <v>2.70478359908883</v>
      </c>
      <c r="G46" s="62">
        <v>2.9089857308137201</v>
      </c>
      <c r="H46" s="62">
        <v>3.2793759141882002</v>
      </c>
      <c r="I46" s="62">
        <v>3.9203485705549599</v>
      </c>
      <c r="J46" s="62">
        <v>5.1168859410677303</v>
      </c>
      <c r="K46" s="62">
        <v>6.6291568065761597</v>
      </c>
      <c r="L46" s="62">
        <v>9.14655245526248</v>
      </c>
      <c r="M46" s="63">
        <v>12.152677651905201</v>
      </c>
      <c r="N46" s="144">
        <v>6.1643989617603703</v>
      </c>
    </row>
    <row r="47" spans="1:14" x14ac:dyDescent="0.25">
      <c r="A47" s="352" t="s">
        <v>84</v>
      </c>
      <c r="B47" s="72" t="s">
        <v>67</v>
      </c>
      <c r="C47" s="73" t="s">
        <v>40</v>
      </c>
      <c r="D47" s="73" t="s">
        <v>40</v>
      </c>
      <c r="E47" s="73" t="s">
        <v>40</v>
      </c>
      <c r="F47" s="73" t="s">
        <v>40</v>
      </c>
      <c r="G47" s="73" t="s">
        <v>40</v>
      </c>
      <c r="H47" s="73" t="s">
        <v>40</v>
      </c>
      <c r="I47" s="73" t="s">
        <v>40</v>
      </c>
      <c r="J47" s="73" t="s">
        <v>40</v>
      </c>
      <c r="K47" s="73" t="s">
        <v>40</v>
      </c>
      <c r="L47" s="73" t="s">
        <v>40</v>
      </c>
      <c r="M47" s="74" t="s">
        <v>40</v>
      </c>
      <c r="N47" s="73" t="s">
        <v>40</v>
      </c>
    </row>
    <row r="48" spans="1:14" x14ac:dyDescent="0.25">
      <c r="A48" s="353"/>
      <c r="B48" s="71" t="s">
        <v>68</v>
      </c>
      <c r="C48" s="101" t="s">
        <v>40</v>
      </c>
      <c r="D48" s="101" t="s">
        <v>40</v>
      </c>
      <c r="E48" s="101" t="s">
        <v>40</v>
      </c>
      <c r="F48" s="101" t="s">
        <v>40</v>
      </c>
      <c r="G48" s="101" t="s">
        <v>40</v>
      </c>
      <c r="H48" s="101" t="s">
        <v>40</v>
      </c>
      <c r="I48" s="101" t="s">
        <v>40</v>
      </c>
      <c r="J48" s="101" t="s">
        <v>40</v>
      </c>
      <c r="K48" s="101" t="s">
        <v>40</v>
      </c>
      <c r="L48" s="101" t="s">
        <v>40</v>
      </c>
      <c r="M48" s="59" t="s">
        <v>40</v>
      </c>
      <c r="N48" s="101" t="s">
        <v>40</v>
      </c>
    </row>
    <row r="49" spans="1:14" x14ac:dyDescent="0.25">
      <c r="A49" s="354"/>
      <c r="B49" s="61" t="s">
        <v>41</v>
      </c>
      <c r="C49" s="62" t="s">
        <v>40</v>
      </c>
      <c r="D49" s="62" t="s">
        <v>40</v>
      </c>
      <c r="E49" s="62" t="s">
        <v>40</v>
      </c>
      <c r="F49" s="62" t="s">
        <v>40</v>
      </c>
      <c r="G49" s="62" t="s">
        <v>40</v>
      </c>
      <c r="H49" s="62" t="s">
        <v>40</v>
      </c>
      <c r="I49" s="62" t="s">
        <v>40</v>
      </c>
      <c r="J49" s="62" t="s">
        <v>40</v>
      </c>
      <c r="K49" s="62" t="s">
        <v>40</v>
      </c>
      <c r="L49" s="62" t="s">
        <v>40</v>
      </c>
      <c r="M49" s="63" t="s">
        <v>40</v>
      </c>
      <c r="N49" s="62" t="s">
        <v>40</v>
      </c>
    </row>
    <row r="50" spans="1:14" x14ac:dyDescent="0.25">
      <c r="A50" s="352" t="s">
        <v>85</v>
      </c>
      <c r="B50" s="72" t="s">
        <v>67</v>
      </c>
      <c r="C50" s="101">
        <v>2168</v>
      </c>
      <c r="D50" s="101" t="s">
        <v>138</v>
      </c>
      <c r="E50" s="101" t="s">
        <v>138</v>
      </c>
      <c r="F50" s="101" t="s">
        <v>138</v>
      </c>
      <c r="G50" s="101" t="s">
        <v>138</v>
      </c>
      <c r="H50" s="101" t="s">
        <v>138</v>
      </c>
      <c r="I50" s="101" t="s">
        <v>138</v>
      </c>
      <c r="J50" s="101" t="s">
        <v>138</v>
      </c>
      <c r="K50" s="101" t="s">
        <v>138</v>
      </c>
      <c r="L50" s="101" t="s">
        <v>138</v>
      </c>
      <c r="M50" s="59" t="s">
        <v>138</v>
      </c>
      <c r="N50" s="101">
        <f>SUM(C50:E50)</f>
        <v>2168</v>
      </c>
    </row>
    <row r="51" spans="1:14" x14ac:dyDescent="0.25">
      <c r="A51" s="353"/>
      <c r="B51" s="71" t="s">
        <v>68</v>
      </c>
      <c r="C51" s="101">
        <v>20520</v>
      </c>
      <c r="D51" s="101" t="s">
        <v>138</v>
      </c>
      <c r="E51" s="101" t="s">
        <v>138</v>
      </c>
      <c r="F51" s="101" t="s">
        <v>138</v>
      </c>
      <c r="G51" s="101" t="s">
        <v>138</v>
      </c>
      <c r="H51" s="101" t="s">
        <v>138</v>
      </c>
      <c r="I51" s="101" t="s">
        <v>138</v>
      </c>
      <c r="J51" s="101" t="s">
        <v>138</v>
      </c>
      <c r="K51" s="101" t="s">
        <v>138</v>
      </c>
      <c r="L51" s="101" t="s">
        <v>138</v>
      </c>
      <c r="M51" s="59" t="s">
        <v>138</v>
      </c>
      <c r="N51" s="101">
        <f>SUM(C51:E51)</f>
        <v>20520</v>
      </c>
    </row>
    <row r="52" spans="1:14" x14ac:dyDescent="0.25">
      <c r="A52" s="354"/>
      <c r="B52" s="61" t="s">
        <v>41</v>
      </c>
      <c r="C52" s="62">
        <v>9.4649446494464904</v>
      </c>
      <c r="D52" s="62" t="s">
        <v>138</v>
      </c>
      <c r="E52" s="62" t="s">
        <v>138</v>
      </c>
      <c r="F52" s="62" t="s">
        <v>138</v>
      </c>
      <c r="G52" s="62" t="s">
        <v>138</v>
      </c>
      <c r="H52" s="62" t="s">
        <v>138</v>
      </c>
      <c r="I52" s="62" t="s">
        <v>138</v>
      </c>
      <c r="J52" s="62" t="s">
        <v>138</v>
      </c>
      <c r="K52" s="62" t="s">
        <v>138</v>
      </c>
      <c r="L52" s="62" t="s">
        <v>138</v>
      </c>
      <c r="M52" s="63" t="s">
        <v>138</v>
      </c>
      <c r="N52" s="62">
        <v>9.4649446494464904</v>
      </c>
    </row>
    <row r="53" spans="1:14" x14ac:dyDescent="0.25">
      <c r="A53" s="352" t="s">
        <v>86</v>
      </c>
      <c r="B53" s="72" t="s">
        <v>67</v>
      </c>
      <c r="C53" s="101">
        <v>1081</v>
      </c>
      <c r="D53" s="101">
        <v>1812</v>
      </c>
      <c r="E53" s="101">
        <v>2103</v>
      </c>
      <c r="F53" s="101">
        <v>391</v>
      </c>
      <c r="G53" s="101">
        <v>192</v>
      </c>
      <c r="H53" s="101">
        <v>183</v>
      </c>
      <c r="I53" s="101">
        <v>234</v>
      </c>
      <c r="J53" s="101">
        <v>188</v>
      </c>
      <c r="K53" s="101">
        <v>136</v>
      </c>
      <c r="L53" s="101">
        <v>44</v>
      </c>
      <c r="M53" s="59">
        <v>3</v>
      </c>
      <c r="N53" s="101">
        <f>SUM(C53:M53)</f>
        <v>6367</v>
      </c>
    </row>
    <row r="54" spans="1:14" x14ac:dyDescent="0.25">
      <c r="A54" s="353"/>
      <c r="B54" s="71" t="s">
        <v>68</v>
      </c>
      <c r="C54" s="101">
        <v>8413</v>
      </c>
      <c r="D54" s="101">
        <v>6713</v>
      </c>
      <c r="E54" s="101">
        <v>8038</v>
      </c>
      <c r="F54" s="101">
        <v>2415</v>
      </c>
      <c r="G54" s="101">
        <v>972</v>
      </c>
      <c r="H54" s="101">
        <v>865</v>
      </c>
      <c r="I54" s="101">
        <v>903</v>
      </c>
      <c r="J54" s="101">
        <v>904</v>
      </c>
      <c r="K54" s="101">
        <v>614</v>
      </c>
      <c r="L54" s="101">
        <v>135</v>
      </c>
      <c r="M54" s="59">
        <v>121</v>
      </c>
      <c r="N54" s="101">
        <f>SUM(C54:M54)</f>
        <v>30093</v>
      </c>
    </row>
    <row r="55" spans="1:14" x14ac:dyDescent="0.25">
      <c r="A55" s="354"/>
      <c r="B55" s="61" t="s">
        <v>41</v>
      </c>
      <c r="C55" s="62">
        <v>7.7826086956521703</v>
      </c>
      <c r="D55" s="62">
        <v>3.70474613686534</v>
      </c>
      <c r="E55" s="62">
        <v>3.8221588207322799</v>
      </c>
      <c r="F55" s="62">
        <v>6.1764705882352899</v>
      </c>
      <c r="G55" s="62">
        <v>5.0625</v>
      </c>
      <c r="H55" s="62">
        <v>4.7267759562841496</v>
      </c>
      <c r="I55" s="62">
        <v>3.8589743589743501</v>
      </c>
      <c r="J55" s="62">
        <v>4.8085106382978697</v>
      </c>
      <c r="K55" s="62">
        <v>4.5147058823529402</v>
      </c>
      <c r="L55" s="62">
        <v>3.0681818181818099</v>
      </c>
      <c r="M55" s="63">
        <v>40.3333333333333</v>
      </c>
      <c r="N55" s="62">
        <v>4.7264017590701997</v>
      </c>
    </row>
    <row r="56" spans="1:14" x14ac:dyDescent="0.25">
      <c r="A56" s="352" t="s">
        <v>87</v>
      </c>
      <c r="B56" s="72" t="s">
        <v>67</v>
      </c>
      <c r="C56" s="101">
        <v>912</v>
      </c>
      <c r="D56" s="101">
        <v>2275</v>
      </c>
      <c r="E56" s="101">
        <v>2689</v>
      </c>
      <c r="F56" s="101">
        <v>1439</v>
      </c>
      <c r="G56" s="101">
        <v>895</v>
      </c>
      <c r="H56" s="101">
        <v>1389</v>
      </c>
      <c r="I56" s="101">
        <v>2232</v>
      </c>
      <c r="J56" s="101">
        <v>2752</v>
      </c>
      <c r="K56" s="101">
        <v>4377</v>
      </c>
      <c r="L56" s="101">
        <v>3935</v>
      </c>
      <c r="M56" s="59">
        <v>1582</v>
      </c>
      <c r="N56" s="101">
        <f>SUM(C56:M56)</f>
        <v>24477</v>
      </c>
    </row>
    <row r="57" spans="1:14" x14ac:dyDescent="0.25">
      <c r="A57" s="353"/>
      <c r="B57" s="71" t="s">
        <v>68</v>
      </c>
      <c r="C57" s="101">
        <v>2383</v>
      </c>
      <c r="D57" s="101">
        <v>6697</v>
      </c>
      <c r="E57" s="101">
        <v>7459</v>
      </c>
      <c r="F57" s="101">
        <v>3739</v>
      </c>
      <c r="G57" s="101">
        <v>2846</v>
      </c>
      <c r="H57" s="101">
        <v>5880</v>
      </c>
      <c r="I57" s="101">
        <v>9215</v>
      </c>
      <c r="J57" s="101">
        <v>18883</v>
      </c>
      <c r="K57" s="101">
        <v>36008</v>
      </c>
      <c r="L57" s="101">
        <v>39195</v>
      </c>
      <c r="M57" s="59">
        <v>21057</v>
      </c>
      <c r="N57" s="101">
        <f>SUM(C57:M57)</f>
        <v>153362</v>
      </c>
    </row>
    <row r="58" spans="1:14" x14ac:dyDescent="0.25">
      <c r="A58" s="354"/>
      <c r="B58" s="61" t="s">
        <v>41</v>
      </c>
      <c r="C58" s="62">
        <v>2.6129385964912202</v>
      </c>
      <c r="D58" s="62">
        <v>2.9437362637362599</v>
      </c>
      <c r="E58" s="62">
        <v>2.7738936407586401</v>
      </c>
      <c r="F58" s="62">
        <v>2.5983321751216102</v>
      </c>
      <c r="G58" s="62">
        <v>3.1798882681564198</v>
      </c>
      <c r="H58" s="62">
        <v>4.2332613390928699</v>
      </c>
      <c r="I58" s="62">
        <v>4.1285842293906798</v>
      </c>
      <c r="J58" s="62">
        <v>6.8615552325581399</v>
      </c>
      <c r="K58" s="62">
        <v>8.2266392506282795</v>
      </c>
      <c r="L58" s="62">
        <v>9.9606099110546307</v>
      </c>
      <c r="M58" s="63">
        <v>13.3103666245259</v>
      </c>
      <c r="N58" s="62">
        <v>6.2655554193732801</v>
      </c>
    </row>
    <row r="59" spans="1:14" x14ac:dyDescent="0.25">
      <c r="A59" s="352" t="s">
        <v>83</v>
      </c>
      <c r="B59" s="60" t="s">
        <v>67</v>
      </c>
      <c r="C59" s="101">
        <v>882</v>
      </c>
      <c r="D59" s="101">
        <v>3573</v>
      </c>
      <c r="E59" s="101">
        <v>8590</v>
      </c>
      <c r="F59" s="101">
        <v>8701</v>
      </c>
      <c r="G59" s="101">
        <v>9231</v>
      </c>
      <c r="H59" s="101">
        <v>11615</v>
      </c>
      <c r="I59" s="101">
        <v>12887</v>
      </c>
      <c r="J59" s="101">
        <v>11219</v>
      </c>
      <c r="K59" s="101">
        <v>13278</v>
      </c>
      <c r="L59" s="101">
        <v>10099</v>
      </c>
      <c r="M59" s="59">
        <v>4463</v>
      </c>
      <c r="N59" s="101">
        <f>SUM(C59:M59)</f>
        <v>94538</v>
      </c>
    </row>
    <row r="60" spans="1:14" x14ac:dyDescent="0.25">
      <c r="A60" s="353"/>
      <c r="B60" s="60" t="s">
        <v>68</v>
      </c>
      <c r="C60" s="101">
        <v>1948</v>
      </c>
      <c r="D60" s="101">
        <v>8945</v>
      </c>
      <c r="E60" s="101">
        <v>20253</v>
      </c>
      <c r="F60" s="101">
        <v>30120</v>
      </c>
      <c r="G60" s="101">
        <v>41651</v>
      </c>
      <c r="H60" s="101">
        <v>57596</v>
      </c>
      <c r="I60" s="101">
        <v>78416</v>
      </c>
      <c r="J60" s="101">
        <v>95880</v>
      </c>
      <c r="K60" s="101">
        <v>154503</v>
      </c>
      <c r="L60" s="101">
        <v>144740</v>
      </c>
      <c r="M60" s="59">
        <v>75465</v>
      </c>
      <c r="N60" s="101">
        <f>SUM(C60:M60)</f>
        <v>709517</v>
      </c>
    </row>
    <row r="61" spans="1:14" x14ac:dyDescent="0.25">
      <c r="A61" s="354"/>
      <c r="B61" s="61" t="s">
        <v>41</v>
      </c>
      <c r="C61" s="62">
        <v>2.2086167800453498</v>
      </c>
      <c r="D61" s="62">
        <v>2.5034984606772999</v>
      </c>
      <c r="E61" s="62">
        <v>2.3577415599534302</v>
      </c>
      <c r="F61" s="62">
        <v>3.4616710722905402</v>
      </c>
      <c r="G61" s="62">
        <v>4.5120788646950496</v>
      </c>
      <c r="H61" s="62">
        <v>4.9587602238484703</v>
      </c>
      <c r="I61" s="62">
        <v>6.0848917513773504</v>
      </c>
      <c r="J61" s="62">
        <v>8.5462162403066202</v>
      </c>
      <c r="K61" s="62">
        <v>11.636014460008999</v>
      </c>
      <c r="L61" s="62">
        <v>14.3321120903059</v>
      </c>
      <c r="M61" s="63">
        <v>16.909029800582498</v>
      </c>
      <c r="N61" s="62">
        <v>7.50509847891853</v>
      </c>
    </row>
    <row r="62" spans="1:14" x14ac:dyDescent="0.25">
      <c r="A62" s="352" t="s">
        <v>88</v>
      </c>
      <c r="B62" s="60" t="s">
        <v>67</v>
      </c>
      <c r="C62" s="101">
        <v>51312</v>
      </c>
      <c r="D62" s="101">
        <v>743</v>
      </c>
      <c r="E62" s="101">
        <v>2131</v>
      </c>
      <c r="F62" s="101">
        <v>1810</v>
      </c>
      <c r="G62" s="101">
        <v>2098</v>
      </c>
      <c r="H62" s="101">
        <v>3182</v>
      </c>
      <c r="I62" s="101">
        <v>5037</v>
      </c>
      <c r="J62" s="101">
        <v>7469</v>
      </c>
      <c r="K62" s="101">
        <v>10958</v>
      </c>
      <c r="L62" s="101">
        <v>6765</v>
      </c>
      <c r="M62" s="59">
        <v>1325</v>
      </c>
      <c r="N62" s="101">
        <f>SUM(C62:M62)</f>
        <v>92830</v>
      </c>
    </row>
    <row r="63" spans="1:14" x14ac:dyDescent="0.25">
      <c r="A63" s="353"/>
      <c r="B63" s="60" t="s">
        <v>68</v>
      </c>
      <c r="C63" s="101">
        <v>234656</v>
      </c>
      <c r="D63" s="101">
        <v>1598</v>
      </c>
      <c r="E63" s="101">
        <v>4991</v>
      </c>
      <c r="F63" s="101">
        <v>8094</v>
      </c>
      <c r="G63" s="101">
        <v>12668</v>
      </c>
      <c r="H63" s="101">
        <v>24702</v>
      </c>
      <c r="I63" s="101">
        <v>52305</v>
      </c>
      <c r="J63" s="101">
        <v>98433</v>
      </c>
      <c r="K63" s="101">
        <v>167593</v>
      </c>
      <c r="L63" s="101">
        <v>112590</v>
      </c>
      <c r="M63" s="59">
        <v>29239</v>
      </c>
      <c r="N63" s="101">
        <f>SUM(C63:M63)</f>
        <v>746869</v>
      </c>
    </row>
    <row r="64" spans="1:14" x14ac:dyDescent="0.25">
      <c r="A64" s="353"/>
      <c r="B64" s="65" t="s">
        <v>41</v>
      </c>
      <c r="C64" s="77">
        <v>4.5731212971624497</v>
      </c>
      <c r="D64" s="77">
        <v>2.1507402422610999</v>
      </c>
      <c r="E64" s="77">
        <v>2.3420929141248199</v>
      </c>
      <c r="F64" s="77">
        <v>4.4718232044198896</v>
      </c>
      <c r="G64" s="77">
        <v>6.0381315538608202</v>
      </c>
      <c r="H64" s="77">
        <v>7.7630421118793196</v>
      </c>
      <c r="I64" s="77">
        <v>10.3841572364502</v>
      </c>
      <c r="J64" s="77">
        <v>13.178872673718001</v>
      </c>
      <c r="K64" s="77">
        <v>15.294123015148701</v>
      </c>
      <c r="L64" s="77">
        <v>16.643015521064299</v>
      </c>
      <c r="M64" s="81">
        <v>22.067169811320699</v>
      </c>
      <c r="N64" s="134">
        <v>8.0455563934072991</v>
      </c>
    </row>
    <row r="65" spans="1:16" x14ac:dyDescent="0.25">
      <c r="A65" s="361" t="s">
        <v>6</v>
      </c>
      <c r="B65" s="60" t="s">
        <v>67</v>
      </c>
      <c r="C65" s="82">
        <v>64437</v>
      </c>
      <c r="D65" s="82">
        <v>31716</v>
      </c>
      <c r="E65" s="82">
        <v>47669</v>
      </c>
      <c r="F65" s="82">
        <v>37028</v>
      </c>
      <c r="G65" s="82">
        <v>44433</v>
      </c>
      <c r="H65" s="82">
        <v>66256</v>
      </c>
      <c r="I65" s="82">
        <v>100479</v>
      </c>
      <c r="J65" s="82">
        <v>133125</v>
      </c>
      <c r="K65" s="82">
        <v>202736</v>
      </c>
      <c r="L65" s="82">
        <v>145367</v>
      </c>
      <c r="M65" s="83">
        <v>43896</v>
      </c>
      <c r="N65" s="101">
        <f>SUM(C65:M65)</f>
        <v>917142</v>
      </c>
    </row>
    <row r="66" spans="1:16" x14ac:dyDescent="0.25">
      <c r="A66" s="353"/>
      <c r="B66" s="60" t="s">
        <v>68</v>
      </c>
      <c r="C66" s="101">
        <v>301811</v>
      </c>
      <c r="D66" s="101">
        <v>108705</v>
      </c>
      <c r="E66" s="101">
        <v>227248</v>
      </c>
      <c r="F66" s="101">
        <v>289920</v>
      </c>
      <c r="G66" s="101">
        <v>491721</v>
      </c>
      <c r="H66" s="101">
        <v>666708</v>
      </c>
      <c r="I66" s="101">
        <v>940231</v>
      </c>
      <c r="J66" s="101">
        <v>1330508</v>
      </c>
      <c r="K66" s="101">
        <v>2063330</v>
      </c>
      <c r="L66" s="101">
        <v>1656573</v>
      </c>
      <c r="M66" s="59">
        <v>614325</v>
      </c>
      <c r="N66" s="101">
        <f>SUM(C66:M66)</f>
        <v>8691080</v>
      </c>
    </row>
    <row r="67" spans="1:16" ht="15.75" thickBot="1" x14ac:dyDescent="0.3">
      <c r="A67" s="362"/>
      <c r="B67" s="75" t="s">
        <v>41</v>
      </c>
      <c r="C67" s="62">
        <v>4.6838151993419901</v>
      </c>
      <c r="D67" s="62">
        <v>3.4274498675747198</v>
      </c>
      <c r="E67" s="62">
        <v>4.7672071996475696</v>
      </c>
      <c r="F67" s="62">
        <v>7.8297504591120202</v>
      </c>
      <c r="G67" s="62">
        <v>11.066572142326599</v>
      </c>
      <c r="H67" s="62">
        <v>10.0626056508089</v>
      </c>
      <c r="I67" s="62">
        <v>9.3574876342320294</v>
      </c>
      <c r="J67" s="62">
        <v>9.9944262910798098</v>
      </c>
      <c r="K67" s="62">
        <v>10.1774228553389</v>
      </c>
      <c r="L67" s="62">
        <v>11.3957982210542</v>
      </c>
      <c r="M67" s="63">
        <v>13.995010934937101</v>
      </c>
      <c r="N67" s="127">
        <v>9.4762643080351694</v>
      </c>
    </row>
    <row r="68" spans="1:16" ht="15.75" thickBot="1" x14ac:dyDescent="0.3">
      <c r="A68" s="47"/>
      <c r="B68" s="47"/>
      <c r="C68" s="356" t="s">
        <v>89</v>
      </c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56"/>
    </row>
    <row r="69" spans="1:16" x14ac:dyDescent="0.25">
      <c r="A69" s="357" t="s">
        <v>69</v>
      </c>
      <c r="B69" s="70" t="s">
        <v>67</v>
      </c>
      <c r="C69" s="101">
        <v>1311</v>
      </c>
      <c r="D69" s="101">
        <v>3987</v>
      </c>
      <c r="E69" s="101">
        <v>3423</v>
      </c>
      <c r="F69" s="101">
        <v>1915</v>
      </c>
      <c r="G69" s="101">
        <v>1397</v>
      </c>
      <c r="H69" s="101">
        <v>1155</v>
      </c>
      <c r="I69" s="101">
        <v>1532</v>
      </c>
      <c r="J69" s="101">
        <v>2035</v>
      </c>
      <c r="K69" s="101">
        <v>4345</v>
      </c>
      <c r="L69" s="101">
        <v>6020</v>
      </c>
      <c r="M69" s="59">
        <v>3499</v>
      </c>
      <c r="N69" s="142">
        <f>SUM(C69:M69)</f>
        <v>30619</v>
      </c>
    </row>
    <row r="70" spans="1:16" x14ac:dyDescent="0.25">
      <c r="A70" s="353"/>
      <c r="B70" s="71" t="s">
        <v>68</v>
      </c>
      <c r="C70" s="101">
        <v>3963</v>
      </c>
      <c r="D70" s="101">
        <v>11015</v>
      </c>
      <c r="E70" s="101">
        <v>10587</v>
      </c>
      <c r="F70" s="101">
        <v>7321</v>
      </c>
      <c r="G70" s="101">
        <v>6729</v>
      </c>
      <c r="H70" s="101">
        <v>7958</v>
      </c>
      <c r="I70" s="101">
        <v>12417</v>
      </c>
      <c r="J70" s="101">
        <v>20608</v>
      </c>
      <c r="K70" s="101">
        <v>48870</v>
      </c>
      <c r="L70" s="101">
        <v>71643</v>
      </c>
      <c r="M70" s="59">
        <v>40848</v>
      </c>
      <c r="N70" s="143">
        <f>SUM(C70:M70)</f>
        <v>241959</v>
      </c>
    </row>
    <row r="71" spans="1:16" x14ac:dyDescent="0.25">
      <c r="A71" s="354"/>
      <c r="B71" s="61" t="s">
        <v>41</v>
      </c>
      <c r="C71" s="62">
        <v>3.0228832951945002</v>
      </c>
      <c r="D71" s="62">
        <v>2.76272886882367</v>
      </c>
      <c r="E71" s="62">
        <v>3.0929009640666001</v>
      </c>
      <c r="F71" s="62">
        <v>3.8229765013054799</v>
      </c>
      <c r="G71" s="62">
        <v>4.8167501789548997</v>
      </c>
      <c r="H71" s="62">
        <v>6.8900432900432902</v>
      </c>
      <c r="I71" s="62">
        <v>8.1050913838120096</v>
      </c>
      <c r="J71" s="62">
        <v>10.1267813267813</v>
      </c>
      <c r="K71" s="62">
        <v>11.247410817031</v>
      </c>
      <c r="L71" s="62">
        <v>11.900830564784</v>
      </c>
      <c r="M71" s="63">
        <v>11.6741926264647</v>
      </c>
      <c r="N71" s="144">
        <v>7.9022502367810796</v>
      </c>
    </row>
    <row r="72" spans="1:16" x14ac:dyDescent="0.25">
      <c r="A72" s="352" t="s">
        <v>70</v>
      </c>
      <c r="B72" s="72" t="s">
        <v>67</v>
      </c>
      <c r="C72" s="101">
        <v>302</v>
      </c>
      <c r="D72" s="101">
        <v>887</v>
      </c>
      <c r="E72" s="101">
        <v>1199</v>
      </c>
      <c r="F72" s="101">
        <v>1515</v>
      </c>
      <c r="G72" s="101">
        <v>3428</v>
      </c>
      <c r="H72" s="101">
        <v>8653</v>
      </c>
      <c r="I72" s="101">
        <v>15689</v>
      </c>
      <c r="J72" s="101">
        <v>14853</v>
      </c>
      <c r="K72" s="101">
        <v>24783</v>
      </c>
      <c r="L72" s="101">
        <v>16251</v>
      </c>
      <c r="M72" s="59">
        <v>3566</v>
      </c>
      <c r="N72" s="145">
        <f>SUM(C72:M72)</f>
        <v>91126</v>
      </c>
    </row>
    <row r="73" spans="1:16" x14ac:dyDescent="0.25">
      <c r="A73" s="353"/>
      <c r="B73" s="71" t="s">
        <v>68</v>
      </c>
      <c r="C73" s="101">
        <v>1196</v>
      </c>
      <c r="D73" s="101">
        <v>4873</v>
      </c>
      <c r="E73" s="101">
        <v>6120</v>
      </c>
      <c r="F73" s="101">
        <v>6910</v>
      </c>
      <c r="G73" s="101">
        <v>12360</v>
      </c>
      <c r="H73" s="101">
        <v>38328</v>
      </c>
      <c r="I73" s="101">
        <v>80431</v>
      </c>
      <c r="J73" s="101">
        <v>91094</v>
      </c>
      <c r="K73" s="101">
        <v>179521</v>
      </c>
      <c r="L73" s="101">
        <v>154519</v>
      </c>
      <c r="M73" s="59">
        <v>49787</v>
      </c>
      <c r="N73" s="143">
        <f>SUM(C73:M73)</f>
        <v>625139</v>
      </c>
    </row>
    <row r="74" spans="1:16" x14ac:dyDescent="0.25">
      <c r="A74" s="354"/>
      <c r="B74" s="61" t="s">
        <v>41</v>
      </c>
      <c r="C74" s="62">
        <v>3.9602649006622501</v>
      </c>
      <c r="D74" s="62">
        <v>5.4937993235625697</v>
      </c>
      <c r="E74" s="62">
        <v>5.1042535446205104</v>
      </c>
      <c r="F74" s="62">
        <v>4.5610561056105601</v>
      </c>
      <c r="G74" s="62">
        <v>3.6056009334889101</v>
      </c>
      <c r="H74" s="62">
        <v>4.42944643476251</v>
      </c>
      <c r="I74" s="62">
        <v>5.1265855057683698</v>
      </c>
      <c r="J74" s="62">
        <v>6.1330370968827799</v>
      </c>
      <c r="K74" s="62">
        <v>7.2437154501069196</v>
      </c>
      <c r="L74" s="62">
        <v>9.50827641375915</v>
      </c>
      <c r="M74" s="63">
        <v>13.9615816040381</v>
      </c>
      <c r="N74" s="144">
        <v>6.8601606566731697</v>
      </c>
    </row>
    <row r="75" spans="1:16" x14ac:dyDescent="0.25">
      <c r="A75" s="353" t="s">
        <v>71</v>
      </c>
      <c r="B75" s="71" t="s">
        <v>67</v>
      </c>
      <c r="C75" s="101">
        <v>61</v>
      </c>
      <c r="D75" s="101">
        <v>224</v>
      </c>
      <c r="E75" s="101">
        <v>330</v>
      </c>
      <c r="F75" s="101">
        <v>256</v>
      </c>
      <c r="G75" s="101">
        <v>240</v>
      </c>
      <c r="H75" s="101">
        <v>409</v>
      </c>
      <c r="I75" s="101">
        <v>621</v>
      </c>
      <c r="J75" s="101">
        <v>761</v>
      </c>
      <c r="K75" s="101">
        <v>1963</v>
      </c>
      <c r="L75" s="101">
        <v>2937</v>
      </c>
      <c r="M75" s="59">
        <v>1898</v>
      </c>
      <c r="N75" s="143">
        <f>SUM(C75:M75)</f>
        <v>9700</v>
      </c>
    </row>
    <row r="76" spans="1:16" x14ac:dyDescent="0.25">
      <c r="A76" s="353"/>
      <c r="B76" s="71" t="s">
        <v>68</v>
      </c>
      <c r="C76" s="101">
        <v>267</v>
      </c>
      <c r="D76" s="101">
        <v>1482</v>
      </c>
      <c r="E76" s="101">
        <v>2011</v>
      </c>
      <c r="F76" s="101">
        <v>1239</v>
      </c>
      <c r="G76" s="101">
        <v>986</v>
      </c>
      <c r="H76" s="101">
        <v>2001</v>
      </c>
      <c r="I76" s="101">
        <v>2945</v>
      </c>
      <c r="J76" s="101">
        <v>4626</v>
      </c>
      <c r="K76" s="101">
        <v>15793</v>
      </c>
      <c r="L76" s="101">
        <v>25325</v>
      </c>
      <c r="M76" s="59">
        <v>19232</v>
      </c>
      <c r="N76" s="143">
        <f>SUM(C76:M76)</f>
        <v>75907</v>
      </c>
    </row>
    <row r="77" spans="1:16" x14ac:dyDescent="0.25">
      <c r="A77" s="354"/>
      <c r="B77" s="61" t="s">
        <v>41</v>
      </c>
      <c r="C77" s="62">
        <v>4.3770491803278597</v>
      </c>
      <c r="D77" s="62">
        <v>6.6160714285714199</v>
      </c>
      <c r="E77" s="62">
        <v>6.0939393939393902</v>
      </c>
      <c r="F77" s="62">
        <v>4.83984375</v>
      </c>
      <c r="G77" s="62">
        <v>4.1083333333333298</v>
      </c>
      <c r="H77" s="62">
        <v>4.8924205378973102</v>
      </c>
      <c r="I77" s="62">
        <v>4.7423510466988699</v>
      </c>
      <c r="J77" s="62">
        <v>6.0788436268068304</v>
      </c>
      <c r="K77" s="62">
        <v>8.0453387671930692</v>
      </c>
      <c r="L77" s="62">
        <v>8.6227442969015993</v>
      </c>
      <c r="M77" s="63">
        <v>10.1327713382507</v>
      </c>
      <c r="N77" s="144">
        <v>7.8254639175257701</v>
      </c>
      <c r="P77" s="8"/>
    </row>
    <row r="78" spans="1:16" x14ac:dyDescent="0.25">
      <c r="A78" s="352" t="s">
        <v>72</v>
      </c>
      <c r="B78" s="72" t="s">
        <v>67</v>
      </c>
      <c r="C78" s="101">
        <v>358</v>
      </c>
      <c r="D78" s="101">
        <v>1334</v>
      </c>
      <c r="E78" s="101">
        <v>2153</v>
      </c>
      <c r="F78" s="101">
        <v>1070</v>
      </c>
      <c r="G78" s="101">
        <v>1092</v>
      </c>
      <c r="H78" s="101">
        <v>1702</v>
      </c>
      <c r="I78" s="101">
        <v>2312</v>
      </c>
      <c r="J78" s="101">
        <v>2551</v>
      </c>
      <c r="K78" s="101">
        <v>4344</v>
      </c>
      <c r="L78" s="101">
        <v>6352</v>
      </c>
      <c r="M78" s="59">
        <v>4170</v>
      </c>
      <c r="N78" s="143">
        <f>SUM(C78:M78)</f>
        <v>27438</v>
      </c>
      <c r="P78" s="8"/>
    </row>
    <row r="79" spans="1:16" x14ac:dyDescent="0.25">
      <c r="A79" s="353"/>
      <c r="B79" s="71" t="s">
        <v>68</v>
      </c>
      <c r="C79" s="101">
        <v>1368</v>
      </c>
      <c r="D79" s="101">
        <v>4109</v>
      </c>
      <c r="E79" s="101">
        <v>18765</v>
      </c>
      <c r="F79" s="101">
        <v>6315</v>
      </c>
      <c r="G79" s="101">
        <v>4819</v>
      </c>
      <c r="H79" s="101">
        <v>7773</v>
      </c>
      <c r="I79" s="101">
        <v>12045</v>
      </c>
      <c r="J79" s="101">
        <v>18560</v>
      </c>
      <c r="K79" s="101">
        <v>44190</v>
      </c>
      <c r="L79" s="101">
        <v>86556</v>
      </c>
      <c r="M79" s="59">
        <v>70751</v>
      </c>
      <c r="N79" s="143">
        <f>SUM(C79:M79)</f>
        <v>275251</v>
      </c>
      <c r="P79" s="8"/>
    </row>
    <row r="80" spans="1:16" x14ac:dyDescent="0.25">
      <c r="A80" s="354"/>
      <c r="B80" s="61" t="s">
        <v>41</v>
      </c>
      <c r="C80" s="62">
        <v>3.8212290502793298</v>
      </c>
      <c r="D80" s="62">
        <v>3.0802098950524699</v>
      </c>
      <c r="E80" s="62">
        <v>8.7157454714352003</v>
      </c>
      <c r="F80" s="62">
        <v>5.9018691588785002</v>
      </c>
      <c r="G80" s="62">
        <v>4.4130036630036598</v>
      </c>
      <c r="H80" s="62">
        <v>4.5669800235017597</v>
      </c>
      <c r="I80" s="62">
        <v>5.2097750865051902</v>
      </c>
      <c r="J80" s="62">
        <v>7.2755782046256297</v>
      </c>
      <c r="K80" s="62">
        <v>10.1726519337016</v>
      </c>
      <c r="L80" s="62">
        <v>13.626574307304701</v>
      </c>
      <c r="M80" s="63">
        <v>16.966666666666601</v>
      </c>
      <c r="N80" s="144">
        <v>10.0317442962315</v>
      </c>
      <c r="P80" s="8"/>
    </row>
    <row r="81" spans="1:16" x14ac:dyDescent="0.25">
      <c r="A81" s="358" t="s">
        <v>74</v>
      </c>
      <c r="B81" s="72" t="s">
        <v>67</v>
      </c>
      <c r="C81" s="101">
        <v>31</v>
      </c>
      <c r="D81" s="101">
        <v>178</v>
      </c>
      <c r="E81" s="101">
        <v>2607</v>
      </c>
      <c r="F81" s="101">
        <v>7067</v>
      </c>
      <c r="G81" s="101">
        <v>4338</v>
      </c>
      <c r="H81" s="101">
        <v>5013</v>
      </c>
      <c r="I81" s="101">
        <v>5220</v>
      </c>
      <c r="J81" s="101">
        <v>3817</v>
      </c>
      <c r="K81" s="101">
        <v>3219</v>
      </c>
      <c r="L81" s="101">
        <v>3296</v>
      </c>
      <c r="M81" s="59">
        <v>1903</v>
      </c>
      <c r="N81" s="145">
        <f>SUM(C81:M81)</f>
        <v>36689</v>
      </c>
      <c r="P81" s="8"/>
    </row>
    <row r="82" spans="1:16" x14ac:dyDescent="0.25">
      <c r="A82" s="359"/>
      <c r="B82" s="71" t="s">
        <v>68</v>
      </c>
      <c r="C82" s="101">
        <v>98</v>
      </c>
      <c r="D82" s="101">
        <v>647</v>
      </c>
      <c r="E82" s="101">
        <v>52381</v>
      </c>
      <c r="F82" s="101">
        <v>135691</v>
      </c>
      <c r="G82" s="101">
        <v>111387</v>
      </c>
      <c r="H82" s="101">
        <v>171334</v>
      </c>
      <c r="I82" s="101">
        <v>200914</v>
      </c>
      <c r="J82" s="101">
        <v>175608</v>
      </c>
      <c r="K82" s="101">
        <v>174913</v>
      </c>
      <c r="L82" s="101">
        <v>167157</v>
      </c>
      <c r="M82" s="59">
        <v>86516</v>
      </c>
      <c r="N82" s="143">
        <f>SUM(C82:M82)</f>
        <v>1276646</v>
      </c>
      <c r="P82" s="8"/>
    </row>
    <row r="83" spans="1:16" x14ac:dyDescent="0.25">
      <c r="A83" s="360"/>
      <c r="B83" s="61" t="s">
        <v>41</v>
      </c>
      <c r="C83" s="62">
        <v>3.1612903225806401</v>
      </c>
      <c r="D83" s="62">
        <v>3.6348314606741501</v>
      </c>
      <c r="E83" s="62">
        <v>20.092443421557299</v>
      </c>
      <c r="F83" s="62">
        <v>19.200650912692701</v>
      </c>
      <c r="G83" s="62">
        <v>25.677040110650001</v>
      </c>
      <c r="H83" s="62">
        <v>34.177937362856497</v>
      </c>
      <c r="I83" s="62">
        <v>38.4892720306513</v>
      </c>
      <c r="J83" s="62">
        <v>46.006811632171797</v>
      </c>
      <c r="K83" s="62">
        <v>54.3376825100963</v>
      </c>
      <c r="L83" s="62">
        <v>50.7151092233009</v>
      </c>
      <c r="M83" s="63">
        <v>45.462953231739299</v>
      </c>
      <c r="N83" s="144">
        <v>34.7964239962931</v>
      </c>
      <c r="P83" s="8"/>
    </row>
    <row r="84" spans="1:16" x14ac:dyDescent="0.25">
      <c r="A84" s="358" t="s">
        <v>75</v>
      </c>
      <c r="B84" s="72" t="s">
        <v>67</v>
      </c>
      <c r="C84" s="101">
        <v>211</v>
      </c>
      <c r="D84" s="101">
        <v>755</v>
      </c>
      <c r="E84" s="101">
        <v>2046</v>
      </c>
      <c r="F84" s="101">
        <v>1700</v>
      </c>
      <c r="G84" s="101">
        <v>1527</v>
      </c>
      <c r="H84" s="101">
        <v>2311</v>
      </c>
      <c r="I84" s="101">
        <v>3469</v>
      </c>
      <c r="J84" s="101">
        <v>3707</v>
      </c>
      <c r="K84" s="101">
        <v>5249</v>
      </c>
      <c r="L84" s="101">
        <v>5082</v>
      </c>
      <c r="M84" s="59">
        <v>1925</v>
      </c>
      <c r="N84" s="143">
        <f>SUM(C84:M84)</f>
        <v>27982</v>
      </c>
      <c r="P84" s="8"/>
    </row>
    <row r="85" spans="1:16" x14ac:dyDescent="0.25">
      <c r="A85" s="359"/>
      <c r="B85" s="71" t="s">
        <v>68</v>
      </c>
      <c r="C85" s="101">
        <v>1541</v>
      </c>
      <c r="D85" s="101">
        <v>5723</v>
      </c>
      <c r="E85" s="101">
        <v>14651</v>
      </c>
      <c r="F85" s="101">
        <v>10152</v>
      </c>
      <c r="G85" s="101">
        <v>15108</v>
      </c>
      <c r="H85" s="101">
        <v>19022</v>
      </c>
      <c r="I85" s="101">
        <v>32493</v>
      </c>
      <c r="J85" s="101">
        <v>52480</v>
      </c>
      <c r="K85" s="101">
        <v>89273</v>
      </c>
      <c r="L85" s="101">
        <v>128636</v>
      </c>
      <c r="M85" s="59">
        <v>53279</v>
      </c>
      <c r="N85" s="143">
        <f>SUM(C85:M85)</f>
        <v>422358</v>
      </c>
      <c r="P85" s="8"/>
    </row>
    <row r="86" spans="1:16" x14ac:dyDescent="0.25">
      <c r="A86" s="360"/>
      <c r="B86" s="61" t="s">
        <v>41</v>
      </c>
      <c r="C86" s="62">
        <v>7.3033175355450197</v>
      </c>
      <c r="D86" s="62">
        <v>7.5801324503311198</v>
      </c>
      <c r="E86" s="62">
        <v>7.1608015640273699</v>
      </c>
      <c r="F86" s="62">
        <v>5.9717647058823502</v>
      </c>
      <c r="G86" s="62">
        <v>9.8939096267190507</v>
      </c>
      <c r="H86" s="62">
        <v>8.23106880138468</v>
      </c>
      <c r="I86" s="62">
        <v>9.3666762755837407</v>
      </c>
      <c r="J86" s="62">
        <v>14.1570002697599</v>
      </c>
      <c r="K86" s="62">
        <v>17.0076204991426</v>
      </c>
      <c r="L86" s="62">
        <v>25.312081857536398</v>
      </c>
      <c r="M86" s="63">
        <v>27.677402597402502</v>
      </c>
      <c r="N86" s="144">
        <v>15.0939175184046</v>
      </c>
      <c r="P86" s="8"/>
    </row>
    <row r="87" spans="1:16" x14ac:dyDescent="0.25">
      <c r="A87" s="358" t="s">
        <v>76</v>
      </c>
      <c r="B87" s="72" t="s">
        <v>67</v>
      </c>
      <c r="C87" s="101">
        <v>71</v>
      </c>
      <c r="D87" s="101">
        <v>343</v>
      </c>
      <c r="E87" s="101">
        <v>819</v>
      </c>
      <c r="F87" s="101">
        <v>257</v>
      </c>
      <c r="G87" s="101">
        <v>283</v>
      </c>
      <c r="H87" s="101">
        <v>411</v>
      </c>
      <c r="I87" s="101">
        <v>753</v>
      </c>
      <c r="J87" s="101">
        <v>1212</v>
      </c>
      <c r="K87" s="101">
        <v>2402</v>
      </c>
      <c r="L87" s="101">
        <v>1934</v>
      </c>
      <c r="M87" s="59">
        <v>413</v>
      </c>
      <c r="N87" s="143">
        <f>SUM(C87:M87)</f>
        <v>8898</v>
      </c>
      <c r="P87" s="8"/>
    </row>
    <row r="88" spans="1:16" x14ac:dyDescent="0.25">
      <c r="A88" s="359"/>
      <c r="B88" s="71" t="s">
        <v>68</v>
      </c>
      <c r="C88" s="101">
        <v>197</v>
      </c>
      <c r="D88" s="101">
        <v>1085</v>
      </c>
      <c r="E88" s="101">
        <v>5404</v>
      </c>
      <c r="F88" s="101">
        <v>928</v>
      </c>
      <c r="G88" s="101">
        <v>863</v>
      </c>
      <c r="H88" s="101">
        <v>1320</v>
      </c>
      <c r="I88" s="101">
        <v>2205</v>
      </c>
      <c r="J88" s="101">
        <v>3295</v>
      </c>
      <c r="K88" s="101">
        <v>7365</v>
      </c>
      <c r="L88" s="101">
        <v>6099</v>
      </c>
      <c r="M88" s="59">
        <v>1771</v>
      </c>
      <c r="N88" s="143">
        <f>SUM(C88:M88)</f>
        <v>30532</v>
      </c>
      <c r="P88" s="8"/>
    </row>
    <row r="89" spans="1:16" x14ac:dyDescent="0.25">
      <c r="A89" s="360"/>
      <c r="B89" s="61" t="s">
        <v>41</v>
      </c>
      <c r="C89" s="62">
        <v>2.77464788732394</v>
      </c>
      <c r="D89" s="62">
        <v>3.1632653061224398</v>
      </c>
      <c r="E89" s="62">
        <v>6.5982905982905899</v>
      </c>
      <c r="F89" s="62">
        <v>3.61089494163424</v>
      </c>
      <c r="G89" s="62">
        <v>3.04946996466431</v>
      </c>
      <c r="H89" s="62">
        <v>3.21167883211678</v>
      </c>
      <c r="I89" s="62">
        <v>2.9282868525896402</v>
      </c>
      <c r="J89" s="62">
        <v>2.7186468646864599</v>
      </c>
      <c r="K89" s="62">
        <v>3.0661948376353001</v>
      </c>
      <c r="L89" s="62">
        <v>3.1535677352636999</v>
      </c>
      <c r="M89" s="63">
        <v>4.2881355932203302</v>
      </c>
      <c r="N89" s="144">
        <v>3.4313328837941102</v>
      </c>
      <c r="P89" s="8"/>
    </row>
    <row r="90" spans="1:16" x14ac:dyDescent="0.25">
      <c r="A90" s="352" t="s">
        <v>77</v>
      </c>
      <c r="B90" s="72" t="s">
        <v>67</v>
      </c>
      <c r="C90" s="101">
        <v>135</v>
      </c>
      <c r="D90" s="101">
        <v>564</v>
      </c>
      <c r="E90" s="101">
        <v>542</v>
      </c>
      <c r="F90" s="101">
        <v>258</v>
      </c>
      <c r="G90" s="101">
        <v>374</v>
      </c>
      <c r="H90" s="101">
        <v>640</v>
      </c>
      <c r="I90" s="101">
        <v>1012</v>
      </c>
      <c r="J90" s="101">
        <v>985</v>
      </c>
      <c r="K90" s="101">
        <v>1330</v>
      </c>
      <c r="L90" s="101">
        <v>1041</v>
      </c>
      <c r="M90" s="59">
        <v>252</v>
      </c>
      <c r="N90" s="143">
        <f>SUM(C90:M90)</f>
        <v>7133</v>
      </c>
      <c r="P90" s="8"/>
    </row>
    <row r="91" spans="1:16" x14ac:dyDescent="0.25">
      <c r="A91" s="353"/>
      <c r="B91" s="71" t="s">
        <v>68</v>
      </c>
      <c r="C91" s="101">
        <v>382</v>
      </c>
      <c r="D91" s="101">
        <v>1821</v>
      </c>
      <c r="E91" s="101">
        <v>1893</v>
      </c>
      <c r="F91" s="101">
        <v>1030</v>
      </c>
      <c r="G91" s="101">
        <v>1497</v>
      </c>
      <c r="H91" s="101">
        <v>2543</v>
      </c>
      <c r="I91" s="101">
        <v>4283</v>
      </c>
      <c r="J91" s="101">
        <v>4062</v>
      </c>
      <c r="K91" s="101">
        <v>6500</v>
      </c>
      <c r="L91" s="101">
        <v>6085</v>
      </c>
      <c r="M91" s="59">
        <v>2097</v>
      </c>
      <c r="N91" s="143">
        <f>SUM(C91:M91)</f>
        <v>32193</v>
      </c>
      <c r="P91" s="8"/>
    </row>
    <row r="92" spans="1:16" x14ac:dyDescent="0.25">
      <c r="A92" s="354"/>
      <c r="B92" s="61" t="s">
        <v>41</v>
      </c>
      <c r="C92" s="62">
        <v>2.8296296296296202</v>
      </c>
      <c r="D92" s="62">
        <v>3.2287234042553101</v>
      </c>
      <c r="E92" s="62">
        <v>3.4926199261992599</v>
      </c>
      <c r="F92" s="62">
        <v>3.9922480620154999</v>
      </c>
      <c r="G92" s="62">
        <v>4.0026737967914396</v>
      </c>
      <c r="H92" s="62">
        <v>3.9734375000000002</v>
      </c>
      <c r="I92" s="62">
        <v>4.2322134387351698</v>
      </c>
      <c r="J92" s="62">
        <v>4.1238578680203002</v>
      </c>
      <c r="K92" s="62">
        <v>4.88721804511278</v>
      </c>
      <c r="L92" s="62">
        <v>5.8453410182516796</v>
      </c>
      <c r="M92" s="63">
        <v>8.3214285714285694</v>
      </c>
      <c r="N92" s="144">
        <v>4.5132482826300198</v>
      </c>
      <c r="P92" s="8"/>
    </row>
    <row r="93" spans="1:16" x14ac:dyDescent="0.25">
      <c r="A93" s="352" t="s">
        <v>73</v>
      </c>
      <c r="B93" s="72" t="s">
        <v>67</v>
      </c>
      <c r="C93" s="101">
        <v>51</v>
      </c>
      <c r="D93" s="101">
        <v>93</v>
      </c>
      <c r="E93" s="101">
        <v>700</v>
      </c>
      <c r="F93" s="101">
        <v>774</v>
      </c>
      <c r="G93" s="101">
        <v>1450</v>
      </c>
      <c r="H93" s="101">
        <v>3500</v>
      </c>
      <c r="I93" s="101">
        <v>6964</v>
      </c>
      <c r="J93" s="101">
        <v>10996</v>
      </c>
      <c r="K93" s="101">
        <v>27847</v>
      </c>
      <c r="L93" s="101">
        <v>38103</v>
      </c>
      <c r="M93" s="59">
        <v>22098</v>
      </c>
      <c r="N93" s="143">
        <f>SUM(C93:M93)</f>
        <v>112576</v>
      </c>
      <c r="P93" s="8"/>
    </row>
    <row r="94" spans="1:16" x14ac:dyDescent="0.25">
      <c r="A94" s="353"/>
      <c r="B94" s="71" t="s">
        <v>68</v>
      </c>
      <c r="C94" s="101">
        <v>432</v>
      </c>
      <c r="D94" s="101">
        <v>320</v>
      </c>
      <c r="E94" s="101">
        <v>2032</v>
      </c>
      <c r="F94" s="101">
        <v>3173</v>
      </c>
      <c r="G94" s="101">
        <v>6272</v>
      </c>
      <c r="H94" s="101">
        <v>16039</v>
      </c>
      <c r="I94" s="101">
        <v>37664</v>
      </c>
      <c r="J94" s="101">
        <v>75000</v>
      </c>
      <c r="K94" s="101">
        <v>249516</v>
      </c>
      <c r="L94" s="101">
        <v>492373</v>
      </c>
      <c r="M94" s="59">
        <v>402014</v>
      </c>
      <c r="N94" s="143">
        <f>SUM(C94:M94)</f>
        <v>1284835</v>
      </c>
      <c r="P94" s="8"/>
    </row>
    <row r="95" spans="1:16" x14ac:dyDescent="0.25">
      <c r="A95" s="354"/>
      <c r="B95" s="61" t="s">
        <v>41</v>
      </c>
      <c r="C95" s="62">
        <v>8.4705882352941106</v>
      </c>
      <c r="D95" s="62">
        <v>3.4408602150537599</v>
      </c>
      <c r="E95" s="62">
        <v>2.9028571428571399</v>
      </c>
      <c r="F95" s="62">
        <v>4.0994832041343603</v>
      </c>
      <c r="G95" s="62">
        <v>4.3255172413793099</v>
      </c>
      <c r="H95" s="62">
        <v>4.5825714285714199</v>
      </c>
      <c r="I95" s="62">
        <v>5.4083859850660501</v>
      </c>
      <c r="J95" s="62">
        <v>6.8206620589305196</v>
      </c>
      <c r="K95" s="62">
        <v>8.9602470643157197</v>
      </c>
      <c r="L95" s="62">
        <v>12.9221583602341</v>
      </c>
      <c r="M95" s="63">
        <v>18.1923250972938</v>
      </c>
      <c r="N95" s="144">
        <v>11.4130454093234</v>
      </c>
      <c r="P95" s="8"/>
    </row>
    <row r="96" spans="1:16" x14ac:dyDescent="0.25">
      <c r="A96" s="352" t="s">
        <v>78</v>
      </c>
      <c r="B96" s="72" t="s">
        <v>67</v>
      </c>
      <c r="C96" s="101">
        <v>2076</v>
      </c>
      <c r="D96" s="101">
        <v>7331</v>
      </c>
      <c r="E96" s="101">
        <v>6283</v>
      </c>
      <c r="F96" s="101">
        <v>2105</v>
      </c>
      <c r="G96" s="101">
        <v>1783</v>
      </c>
      <c r="H96" s="101">
        <v>2144</v>
      </c>
      <c r="I96" s="101">
        <v>3339</v>
      </c>
      <c r="J96" s="101">
        <v>5325</v>
      </c>
      <c r="K96" s="101">
        <v>12531</v>
      </c>
      <c r="L96" s="101">
        <v>15287</v>
      </c>
      <c r="M96" s="59">
        <v>9961</v>
      </c>
      <c r="N96" s="145">
        <f>SUM(C96:M96)</f>
        <v>68165</v>
      </c>
      <c r="P96" s="8"/>
    </row>
    <row r="97" spans="1:14" x14ac:dyDescent="0.25">
      <c r="A97" s="353"/>
      <c r="B97" s="71" t="s">
        <v>68</v>
      </c>
      <c r="C97" s="101">
        <v>7990</v>
      </c>
      <c r="D97" s="101">
        <v>28373</v>
      </c>
      <c r="E97" s="101">
        <v>39586</v>
      </c>
      <c r="F97" s="101">
        <v>9957</v>
      </c>
      <c r="G97" s="101">
        <v>8971</v>
      </c>
      <c r="H97" s="101">
        <v>13386</v>
      </c>
      <c r="I97" s="101">
        <v>28323</v>
      </c>
      <c r="J97" s="101">
        <v>56287</v>
      </c>
      <c r="K97" s="101">
        <v>162825</v>
      </c>
      <c r="L97" s="101">
        <v>208585</v>
      </c>
      <c r="M97" s="59">
        <v>131288</v>
      </c>
      <c r="N97" s="143">
        <f>SUM(C97:M97)</f>
        <v>695571</v>
      </c>
    </row>
    <row r="98" spans="1:14" x14ac:dyDescent="0.25">
      <c r="A98" s="354"/>
      <c r="B98" s="61" t="s">
        <v>41</v>
      </c>
      <c r="C98" s="62">
        <v>3.8487475915221498</v>
      </c>
      <c r="D98" s="62">
        <v>3.87027690628836</v>
      </c>
      <c r="E98" s="62">
        <v>6.3004933948750601</v>
      </c>
      <c r="F98" s="62">
        <v>4.7301662707838403</v>
      </c>
      <c r="G98" s="62">
        <v>5.0314077397644397</v>
      </c>
      <c r="H98" s="62">
        <v>6.2434701492537297</v>
      </c>
      <c r="I98" s="62">
        <v>8.4824797843665696</v>
      </c>
      <c r="J98" s="62">
        <v>10.5703286384976</v>
      </c>
      <c r="K98" s="62">
        <v>12.993775436916399</v>
      </c>
      <c r="L98" s="62">
        <v>13.6445999869169</v>
      </c>
      <c r="M98" s="63">
        <v>13.180202790884399</v>
      </c>
      <c r="N98" s="144">
        <v>10.204225042177001</v>
      </c>
    </row>
    <row r="99" spans="1:14" x14ac:dyDescent="0.25">
      <c r="A99" s="352" t="s">
        <v>79</v>
      </c>
      <c r="B99" s="72" t="s">
        <v>67</v>
      </c>
      <c r="C99" s="101">
        <v>495</v>
      </c>
      <c r="D99" s="101">
        <v>1162</v>
      </c>
      <c r="E99" s="101">
        <v>4385</v>
      </c>
      <c r="F99" s="101">
        <v>5241</v>
      </c>
      <c r="G99" s="101">
        <v>6414</v>
      </c>
      <c r="H99" s="101">
        <v>8656</v>
      </c>
      <c r="I99" s="101">
        <v>10909</v>
      </c>
      <c r="J99" s="101">
        <v>11046</v>
      </c>
      <c r="K99" s="101">
        <v>16340</v>
      </c>
      <c r="L99" s="101">
        <v>13967</v>
      </c>
      <c r="M99" s="59">
        <v>6288</v>
      </c>
      <c r="N99" s="145">
        <f>SUM(C99:M99)</f>
        <v>84903</v>
      </c>
    </row>
    <row r="100" spans="1:14" x14ac:dyDescent="0.25">
      <c r="A100" s="353"/>
      <c r="B100" s="71" t="s">
        <v>68</v>
      </c>
      <c r="C100" s="101">
        <v>1606</v>
      </c>
      <c r="D100" s="101">
        <v>2985</v>
      </c>
      <c r="E100" s="101">
        <v>13846</v>
      </c>
      <c r="F100" s="101">
        <v>18353</v>
      </c>
      <c r="G100" s="101">
        <v>24277</v>
      </c>
      <c r="H100" s="101">
        <v>35383</v>
      </c>
      <c r="I100" s="101">
        <v>52085</v>
      </c>
      <c r="J100" s="101">
        <v>66758</v>
      </c>
      <c r="K100" s="101">
        <v>112345</v>
      </c>
      <c r="L100" s="101">
        <v>119955</v>
      </c>
      <c r="M100" s="59">
        <v>66952</v>
      </c>
      <c r="N100" s="143">
        <f>SUM(C100:M100)</f>
        <v>514545</v>
      </c>
    </row>
    <row r="101" spans="1:14" x14ac:dyDescent="0.25">
      <c r="A101" s="354"/>
      <c r="B101" s="61" t="s">
        <v>41</v>
      </c>
      <c r="C101" s="62">
        <v>3.24444444444444</v>
      </c>
      <c r="D101" s="62">
        <v>2.5688468158347599</v>
      </c>
      <c r="E101" s="62">
        <v>3.1575826681870001</v>
      </c>
      <c r="F101" s="62">
        <v>3.5018126311772502</v>
      </c>
      <c r="G101" s="62">
        <v>3.7850015590894901</v>
      </c>
      <c r="H101" s="62">
        <v>4.0876848428835402</v>
      </c>
      <c r="I101" s="62">
        <v>4.77449812081767</v>
      </c>
      <c r="J101" s="62">
        <v>6.0436357052326599</v>
      </c>
      <c r="K101" s="62">
        <v>6.8754589963280202</v>
      </c>
      <c r="L101" s="62">
        <v>8.5884585093434502</v>
      </c>
      <c r="M101" s="63">
        <v>10.647582697201001</v>
      </c>
      <c r="N101" s="144">
        <v>6.0603865587788404</v>
      </c>
    </row>
    <row r="102" spans="1:14" x14ac:dyDescent="0.25">
      <c r="A102" s="352" t="s">
        <v>80</v>
      </c>
      <c r="B102" s="72" t="s">
        <v>67</v>
      </c>
      <c r="C102" s="101">
        <v>175</v>
      </c>
      <c r="D102" s="101">
        <v>434</v>
      </c>
      <c r="E102" s="101">
        <v>663</v>
      </c>
      <c r="F102" s="101">
        <v>759</v>
      </c>
      <c r="G102" s="101">
        <v>670</v>
      </c>
      <c r="H102" s="101">
        <v>777</v>
      </c>
      <c r="I102" s="101">
        <v>975</v>
      </c>
      <c r="J102" s="101">
        <v>1001</v>
      </c>
      <c r="K102" s="101">
        <v>1595</v>
      </c>
      <c r="L102" s="101">
        <v>1719</v>
      </c>
      <c r="M102" s="59">
        <v>829</v>
      </c>
      <c r="N102" s="145">
        <f>SUM(C102:M102)</f>
        <v>9597</v>
      </c>
    </row>
    <row r="103" spans="1:14" x14ac:dyDescent="0.25">
      <c r="A103" s="353"/>
      <c r="B103" s="71" t="s">
        <v>68</v>
      </c>
      <c r="C103" s="101">
        <v>631</v>
      </c>
      <c r="D103" s="101">
        <v>1852</v>
      </c>
      <c r="E103" s="101">
        <v>3109</v>
      </c>
      <c r="F103" s="101">
        <v>3206</v>
      </c>
      <c r="G103" s="101">
        <v>3017</v>
      </c>
      <c r="H103" s="101">
        <v>4470</v>
      </c>
      <c r="I103" s="101">
        <v>7348</v>
      </c>
      <c r="J103" s="101">
        <v>9561</v>
      </c>
      <c r="K103" s="101">
        <v>21159</v>
      </c>
      <c r="L103" s="101">
        <v>26575</v>
      </c>
      <c r="M103" s="59">
        <v>14949</v>
      </c>
      <c r="N103" s="143">
        <f>SUM(C103:M103)</f>
        <v>95877</v>
      </c>
    </row>
    <row r="104" spans="1:14" x14ac:dyDescent="0.25">
      <c r="A104" s="354"/>
      <c r="B104" s="61" t="s">
        <v>41</v>
      </c>
      <c r="C104" s="62">
        <v>3.6057142857142801</v>
      </c>
      <c r="D104" s="62">
        <v>4.2672811059907803</v>
      </c>
      <c r="E104" s="62">
        <v>4.6892911010558</v>
      </c>
      <c r="F104" s="62">
        <v>4.2239789196310902</v>
      </c>
      <c r="G104" s="62">
        <v>4.50298507462686</v>
      </c>
      <c r="H104" s="62">
        <v>5.7528957528957498</v>
      </c>
      <c r="I104" s="62">
        <v>7.5364102564102504</v>
      </c>
      <c r="J104" s="62">
        <v>9.5514485514485497</v>
      </c>
      <c r="K104" s="62">
        <v>13.2658307210031</v>
      </c>
      <c r="L104" s="62">
        <v>15.4595695171611</v>
      </c>
      <c r="M104" s="63">
        <v>18.032569360675499</v>
      </c>
      <c r="N104" s="144">
        <v>9.9903094717099101</v>
      </c>
    </row>
    <row r="105" spans="1:14" x14ac:dyDescent="0.25">
      <c r="A105" s="352" t="s">
        <v>81</v>
      </c>
      <c r="B105" s="72" t="s">
        <v>67</v>
      </c>
      <c r="C105" s="101">
        <v>23</v>
      </c>
      <c r="D105" s="101">
        <v>315</v>
      </c>
      <c r="E105" s="101">
        <v>1692</v>
      </c>
      <c r="F105" s="101">
        <v>2600</v>
      </c>
      <c r="G105" s="101">
        <v>2186</v>
      </c>
      <c r="H105" s="101">
        <v>5355</v>
      </c>
      <c r="I105" s="101">
        <v>12772</v>
      </c>
      <c r="J105" s="101">
        <v>16491</v>
      </c>
      <c r="K105" s="101">
        <v>24479</v>
      </c>
      <c r="L105" s="101">
        <v>17673</v>
      </c>
      <c r="M105" s="59">
        <v>3327</v>
      </c>
      <c r="N105" s="145">
        <f>SUM(C105:M105)</f>
        <v>86913</v>
      </c>
    </row>
    <row r="106" spans="1:14" x14ac:dyDescent="0.25">
      <c r="A106" s="353"/>
      <c r="B106" s="71" t="s">
        <v>68</v>
      </c>
      <c r="C106" s="101">
        <v>184</v>
      </c>
      <c r="D106" s="101">
        <v>1138</v>
      </c>
      <c r="E106" s="101">
        <v>9278</v>
      </c>
      <c r="F106" s="101">
        <v>10402</v>
      </c>
      <c r="G106" s="101">
        <v>9331</v>
      </c>
      <c r="H106" s="101">
        <v>28656</v>
      </c>
      <c r="I106" s="101">
        <v>78099</v>
      </c>
      <c r="J106" s="101">
        <v>126957</v>
      </c>
      <c r="K106" s="101">
        <v>246870</v>
      </c>
      <c r="L106" s="101">
        <v>240108</v>
      </c>
      <c r="M106" s="59">
        <v>71553</v>
      </c>
      <c r="N106" s="143">
        <f>SUM(C106:M106)</f>
        <v>822576</v>
      </c>
    </row>
    <row r="107" spans="1:14" x14ac:dyDescent="0.25">
      <c r="A107" s="354"/>
      <c r="B107" s="61" t="s">
        <v>41</v>
      </c>
      <c r="C107" s="62">
        <v>8</v>
      </c>
      <c r="D107" s="62">
        <v>3.6126984126984101</v>
      </c>
      <c r="E107" s="62">
        <v>5.4834515366430203</v>
      </c>
      <c r="F107" s="62">
        <v>4.0007692307692304</v>
      </c>
      <c r="G107" s="62">
        <v>4.2685269899359497</v>
      </c>
      <c r="H107" s="62">
        <v>5.3512605042016803</v>
      </c>
      <c r="I107" s="62">
        <v>6.1148606326338797</v>
      </c>
      <c r="J107" s="62">
        <v>7.6985628524649803</v>
      </c>
      <c r="K107" s="62">
        <v>10.084970791290401</v>
      </c>
      <c r="L107" s="62">
        <v>13.586148361907901</v>
      </c>
      <c r="M107" s="63">
        <v>21.5067628494138</v>
      </c>
      <c r="N107" s="144">
        <v>9.4643609126367707</v>
      </c>
    </row>
    <row r="108" spans="1:14" x14ac:dyDescent="0.25">
      <c r="A108" s="352" t="s">
        <v>82</v>
      </c>
      <c r="B108" s="72" t="s">
        <v>67</v>
      </c>
      <c r="C108" s="101">
        <v>717</v>
      </c>
      <c r="D108" s="101">
        <v>986</v>
      </c>
      <c r="E108" s="101">
        <v>1151</v>
      </c>
      <c r="F108" s="101">
        <v>4709</v>
      </c>
      <c r="G108" s="101">
        <v>10211</v>
      </c>
      <c r="H108" s="101">
        <v>14290</v>
      </c>
      <c r="I108" s="101">
        <v>19696</v>
      </c>
      <c r="J108" s="101">
        <v>12765</v>
      </c>
      <c r="K108" s="101">
        <v>16361</v>
      </c>
      <c r="L108" s="101">
        <v>13535</v>
      </c>
      <c r="M108" s="59">
        <v>7024</v>
      </c>
      <c r="N108" s="145">
        <f>SUM(C108:M108)</f>
        <v>101445</v>
      </c>
    </row>
    <row r="109" spans="1:14" x14ac:dyDescent="0.25">
      <c r="A109" s="353"/>
      <c r="B109" s="71" t="s">
        <v>68</v>
      </c>
      <c r="C109" s="101">
        <v>3195</v>
      </c>
      <c r="D109" s="101">
        <v>4441</v>
      </c>
      <c r="E109" s="101">
        <v>4486</v>
      </c>
      <c r="F109" s="101">
        <v>13542</v>
      </c>
      <c r="G109" s="101">
        <v>25366</v>
      </c>
      <c r="H109" s="101">
        <v>34680</v>
      </c>
      <c r="I109" s="101">
        <v>48755</v>
      </c>
      <c r="J109" s="101">
        <v>44317</v>
      </c>
      <c r="K109" s="101">
        <v>89587</v>
      </c>
      <c r="L109" s="101">
        <v>125087</v>
      </c>
      <c r="M109" s="59">
        <v>90049</v>
      </c>
      <c r="N109" s="143">
        <f>SUM(C109:M109)</f>
        <v>483505</v>
      </c>
    </row>
    <row r="110" spans="1:14" x14ac:dyDescent="0.25">
      <c r="A110" s="354"/>
      <c r="B110" s="61" t="s">
        <v>41</v>
      </c>
      <c r="C110" s="62">
        <v>4.4560669456066897</v>
      </c>
      <c r="D110" s="62">
        <v>4.5040567951318398</v>
      </c>
      <c r="E110" s="62">
        <v>3.89748045178106</v>
      </c>
      <c r="F110" s="62">
        <v>2.87576980250584</v>
      </c>
      <c r="G110" s="62">
        <v>2.48418372343551</v>
      </c>
      <c r="H110" s="62">
        <v>2.4268719384184698</v>
      </c>
      <c r="I110" s="62">
        <v>2.47537571080422</v>
      </c>
      <c r="J110" s="62">
        <v>3.47175871523697</v>
      </c>
      <c r="K110" s="62">
        <v>5.4756432980869096</v>
      </c>
      <c r="L110" s="62">
        <v>9.2417436276320597</v>
      </c>
      <c r="M110" s="63">
        <v>12.820187927107</v>
      </c>
      <c r="N110" s="144">
        <v>4.7661787175316599</v>
      </c>
    </row>
    <row r="111" spans="1:14" x14ac:dyDescent="0.25">
      <c r="A111" s="352" t="s">
        <v>84</v>
      </c>
      <c r="B111" s="72" t="s">
        <v>67</v>
      </c>
      <c r="C111" s="101" t="s">
        <v>138</v>
      </c>
      <c r="D111" s="101" t="s">
        <v>138</v>
      </c>
      <c r="E111" s="73">
        <v>59</v>
      </c>
      <c r="F111" s="73">
        <v>17676</v>
      </c>
      <c r="G111" s="73">
        <v>81848</v>
      </c>
      <c r="H111" s="73">
        <v>30531</v>
      </c>
      <c r="I111" s="73">
        <v>676</v>
      </c>
      <c r="J111" s="101" t="s">
        <v>138</v>
      </c>
      <c r="K111" s="101" t="s">
        <v>138</v>
      </c>
      <c r="L111" s="101" t="s">
        <v>138</v>
      </c>
      <c r="M111" s="59" t="s">
        <v>138</v>
      </c>
      <c r="N111" s="73">
        <f>SUM(E111:I111)</f>
        <v>130790</v>
      </c>
    </row>
    <row r="112" spans="1:14" x14ac:dyDescent="0.25">
      <c r="A112" s="353"/>
      <c r="B112" s="71" t="s">
        <v>68</v>
      </c>
      <c r="C112" s="101" t="s">
        <v>138</v>
      </c>
      <c r="D112" s="101" t="s">
        <v>138</v>
      </c>
      <c r="E112" s="101">
        <v>188</v>
      </c>
      <c r="F112" s="101">
        <v>63509</v>
      </c>
      <c r="G112" s="101">
        <v>310387</v>
      </c>
      <c r="H112" s="101">
        <v>113220</v>
      </c>
      <c r="I112" s="101">
        <v>2336</v>
      </c>
      <c r="J112" s="101" t="s">
        <v>138</v>
      </c>
      <c r="K112" s="101" t="s">
        <v>138</v>
      </c>
      <c r="L112" s="101" t="s">
        <v>138</v>
      </c>
      <c r="M112" s="59" t="s">
        <v>138</v>
      </c>
      <c r="N112" s="101">
        <f>SUM(E112:I112)</f>
        <v>489640</v>
      </c>
    </row>
    <row r="113" spans="1:14" x14ac:dyDescent="0.25">
      <c r="A113" s="354"/>
      <c r="B113" s="61" t="s">
        <v>41</v>
      </c>
      <c r="C113" s="62" t="s">
        <v>138</v>
      </c>
      <c r="D113" s="62" t="s">
        <v>138</v>
      </c>
      <c r="E113" s="62">
        <v>3.1864406779660999</v>
      </c>
      <c r="F113" s="62">
        <v>3.59295089386739</v>
      </c>
      <c r="G113" s="62">
        <v>3.7922368292444499</v>
      </c>
      <c r="H113" s="62">
        <v>3.7083619927287002</v>
      </c>
      <c r="I113" s="62">
        <v>3.4556213017751398</v>
      </c>
      <c r="J113" s="62" t="s">
        <v>138</v>
      </c>
      <c r="K113" s="62" t="s">
        <v>138</v>
      </c>
      <c r="L113" s="62" t="s">
        <v>138</v>
      </c>
      <c r="M113" s="63" t="s">
        <v>138</v>
      </c>
      <c r="N113" s="62">
        <v>3.74371717140825</v>
      </c>
    </row>
    <row r="114" spans="1:14" x14ac:dyDescent="0.25">
      <c r="A114" s="352" t="s">
        <v>85</v>
      </c>
      <c r="B114" s="72" t="s">
        <v>67</v>
      </c>
      <c r="C114" s="101">
        <v>1575</v>
      </c>
      <c r="D114" s="101" t="s">
        <v>138</v>
      </c>
      <c r="E114" s="101" t="s">
        <v>138</v>
      </c>
      <c r="F114" s="101" t="s">
        <v>138</v>
      </c>
      <c r="G114" s="101" t="s">
        <v>138</v>
      </c>
      <c r="H114" s="101" t="s">
        <v>138</v>
      </c>
      <c r="I114" s="101" t="s">
        <v>138</v>
      </c>
      <c r="J114" s="101" t="s">
        <v>138</v>
      </c>
      <c r="K114" s="101" t="s">
        <v>138</v>
      </c>
      <c r="L114" s="101" t="s">
        <v>138</v>
      </c>
      <c r="M114" s="59" t="s">
        <v>138</v>
      </c>
      <c r="N114" s="101">
        <f>SUM(C114:D114)</f>
        <v>1575</v>
      </c>
    </row>
    <row r="115" spans="1:14" x14ac:dyDescent="0.25">
      <c r="A115" s="353"/>
      <c r="B115" s="71" t="s">
        <v>68</v>
      </c>
      <c r="C115" s="101">
        <v>15999</v>
      </c>
      <c r="D115" s="101" t="s">
        <v>138</v>
      </c>
      <c r="E115" s="101" t="s">
        <v>138</v>
      </c>
      <c r="F115" s="101" t="s">
        <v>138</v>
      </c>
      <c r="G115" s="101" t="s">
        <v>138</v>
      </c>
      <c r="H115" s="101" t="s">
        <v>138</v>
      </c>
      <c r="I115" s="101" t="s">
        <v>138</v>
      </c>
      <c r="J115" s="101" t="s">
        <v>138</v>
      </c>
      <c r="K115" s="101" t="s">
        <v>138</v>
      </c>
      <c r="L115" s="101" t="s">
        <v>138</v>
      </c>
      <c r="M115" s="59" t="s">
        <v>138</v>
      </c>
      <c r="N115" s="101">
        <f>SUM(C115:D115)</f>
        <v>15999</v>
      </c>
    </row>
    <row r="116" spans="1:14" x14ac:dyDescent="0.25">
      <c r="A116" s="354"/>
      <c r="B116" s="61" t="s">
        <v>41</v>
      </c>
      <c r="C116" s="62">
        <v>10.1580952380952</v>
      </c>
      <c r="D116" s="62" t="s">
        <v>138</v>
      </c>
      <c r="E116" s="62" t="s">
        <v>138</v>
      </c>
      <c r="F116" s="62" t="s">
        <v>138</v>
      </c>
      <c r="G116" s="62" t="s">
        <v>138</v>
      </c>
      <c r="H116" s="62" t="s">
        <v>138</v>
      </c>
      <c r="I116" s="62" t="s">
        <v>138</v>
      </c>
      <c r="J116" s="62" t="s">
        <v>138</v>
      </c>
      <c r="K116" s="62" t="s">
        <v>138</v>
      </c>
      <c r="L116" s="62" t="s">
        <v>138</v>
      </c>
      <c r="M116" s="63" t="s">
        <v>138</v>
      </c>
      <c r="N116" s="62">
        <v>10.169416243654799</v>
      </c>
    </row>
    <row r="117" spans="1:14" x14ac:dyDescent="0.25">
      <c r="A117" s="352" t="s">
        <v>86</v>
      </c>
      <c r="B117" s="72" t="s">
        <v>67</v>
      </c>
      <c r="C117" s="101">
        <v>709</v>
      </c>
      <c r="D117" s="101">
        <v>664</v>
      </c>
      <c r="E117" s="101">
        <v>1380</v>
      </c>
      <c r="F117" s="101">
        <v>339</v>
      </c>
      <c r="G117" s="101">
        <v>278</v>
      </c>
      <c r="H117" s="101">
        <v>244</v>
      </c>
      <c r="I117" s="101">
        <v>257</v>
      </c>
      <c r="J117" s="101">
        <v>169</v>
      </c>
      <c r="K117" s="101">
        <v>169</v>
      </c>
      <c r="L117" s="101">
        <v>57</v>
      </c>
      <c r="M117" s="59">
        <v>8</v>
      </c>
      <c r="N117" s="101">
        <f>SUM(C117:M117)</f>
        <v>4274</v>
      </c>
    </row>
    <row r="118" spans="1:14" x14ac:dyDescent="0.25">
      <c r="A118" s="353"/>
      <c r="B118" s="71" t="s">
        <v>68</v>
      </c>
      <c r="C118" s="101">
        <v>7885</v>
      </c>
      <c r="D118" s="101">
        <v>3399</v>
      </c>
      <c r="E118" s="101">
        <v>5924</v>
      </c>
      <c r="F118" s="101">
        <v>1792</v>
      </c>
      <c r="G118" s="101">
        <v>1105</v>
      </c>
      <c r="H118" s="101">
        <v>910</v>
      </c>
      <c r="I118" s="101">
        <v>1045</v>
      </c>
      <c r="J118" s="101">
        <v>670</v>
      </c>
      <c r="K118" s="101">
        <v>769</v>
      </c>
      <c r="L118" s="101">
        <v>280</v>
      </c>
      <c r="M118" s="59">
        <v>155</v>
      </c>
      <c r="N118" s="101">
        <f>SUM(C118:M118)</f>
        <v>23934</v>
      </c>
    </row>
    <row r="119" spans="1:14" x14ac:dyDescent="0.25">
      <c r="A119" s="354"/>
      <c r="B119" s="61" t="s">
        <v>41</v>
      </c>
      <c r="C119" s="62">
        <v>11.1212976022567</v>
      </c>
      <c r="D119" s="62">
        <v>5.1189759036144498</v>
      </c>
      <c r="E119" s="62">
        <v>4.2927536231883998</v>
      </c>
      <c r="F119" s="62">
        <v>5.2861356932153303</v>
      </c>
      <c r="G119" s="62">
        <v>3.97482014388489</v>
      </c>
      <c r="H119" s="62">
        <v>3.72950819672131</v>
      </c>
      <c r="I119" s="62">
        <v>4.0661478599221699</v>
      </c>
      <c r="J119" s="62">
        <v>3.9644970414201102</v>
      </c>
      <c r="K119" s="62">
        <v>4.5502958579881598</v>
      </c>
      <c r="L119" s="62">
        <v>4.9122807017543799</v>
      </c>
      <c r="M119" s="63">
        <v>19.375</v>
      </c>
      <c r="N119" s="62">
        <v>5.5999064108563399</v>
      </c>
    </row>
    <row r="120" spans="1:14" x14ac:dyDescent="0.25">
      <c r="A120" s="352" t="s">
        <v>87</v>
      </c>
      <c r="B120" s="72" t="s">
        <v>67</v>
      </c>
      <c r="C120" s="101">
        <v>867</v>
      </c>
      <c r="D120" s="101">
        <v>1876</v>
      </c>
      <c r="E120" s="101">
        <v>3329</v>
      </c>
      <c r="F120" s="101">
        <v>3129</v>
      </c>
      <c r="G120" s="101">
        <v>1479</v>
      </c>
      <c r="H120" s="101">
        <v>1601</v>
      </c>
      <c r="I120" s="101">
        <v>2042</v>
      </c>
      <c r="J120" s="101">
        <v>2319</v>
      </c>
      <c r="K120" s="101">
        <v>4060</v>
      </c>
      <c r="L120" s="101">
        <v>4858</v>
      </c>
      <c r="M120" s="59">
        <v>2696</v>
      </c>
      <c r="N120" s="101">
        <f>SUM(C120:M120)</f>
        <v>28256</v>
      </c>
    </row>
    <row r="121" spans="1:14" x14ac:dyDescent="0.25">
      <c r="A121" s="353"/>
      <c r="B121" s="71" t="s">
        <v>68</v>
      </c>
      <c r="C121" s="101">
        <v>2385</v>
      </c>
      <c r="D121" s="101">
        <v>5665</v>
      </c>
      <c r="E121" s="101">
        <v>8277</v>
      </c>
      <c r="F121" s="101">
        <v>6937</v>
      </c>
      <c r="G121" s="101">
        <v>3695</v>
      </c>
      <c r="H121" s="101">
        <v>4395</v>
      </c>
      <c r="I121" s="101">
        <v>7762</v>
      </c>
      <c r="J121" s="101">
        <v>12792</v>
      </c>
      <c r="K121" s="101">
        <v>30598</v>
      </c>
      <c r="L121" s="101">
        <v>61664</v>
      </c>
      <c r="M121" s="59">
        <v>53082</v>
      </c>
      <c r="N121" s="101">
        <f>SUM(C121:M121)</f>
        <v>197252</v>
      </c>
    </row>
    <row r="122" spans="1:14" x14ac:dyDescent="0.25">
      <c r="A122" s="354"/>
      <c r="B122" s="61" t="s">
        <v>41</v>
      </c>
      <c r="C122" s="62">
        <v>2.7508650519031099</v>
      </c>
      <c r="D122" s="62">
        <v>3.0197228144989299</v>
      </c>
      <c r="E122" s="62">
        <v>2.48633223190147</v>
      </c>
      <c r="F122" s="62">
        <v>2.2170022371364602</v>
      </c>
      <c r="G122" s="62">
        <v>2.4983096686950601</v>
      </c>
      <c r="H122" s="62">
        <v>2.7451592754528402</v>
      </c>
      <c r="I122" s="62">
        <v>3.8011753183153698</v>
      </c>
      <c r="J122" s="62">
        <v>5.5161707632600203</v>
      </c>
      <c r="K122" s="62">
        <v>7.5364532019704402</v>
      </c>
      <c r="L122" s="62">
        <v>12.693289419514199</v>
      </c>
      <c r="M122" s="63">
        <v>19.6891691394658</v>
      </c>
      <c r="N122" s="62">
        <v>6.9808890147225302</v>
      </c>
    </row>
    <row r="123" spans="1:14" x14ac:dyDescent="0.25">
      <c r="A123" s="352" t="s">
        <v>83</v>
      </c>
      <c r="B123" s="60" t="s">
        <v>67</v>
      </c>
      <c r="C123" s="101">
        <v>826</v>
      </c>
      <c r="D123" s="101">
        <v>2794</v>
      </c>
      <c r="E123" s="101">
        <v>5806</v>
      </c>
      <c r="F123" s="101">
        <v>5066</v>
      </c>
      <c r="G123" s="101">
        <v>3349</v>
      </c>
      <c r="H123" s="101">
        <v>4894</v>
      </c>
      <c r="I123" s="101">
        <v>7008</v>
      </c>
      <c r="J123" s="101">
        <v>8307</v>
      </c>
      <c r="K123" s="101">
        <v>14157</v>
      </c>
      <c r="L123" s="101">
        <v>20134</v>
      </c>
      <c r="M123" s="59">
        <v>13919</v>
      </c>
      <c r="N123" s="101">
        <f>SUM(C123:M123)</f>
        <v>86260</v>
      </c>
    </row>
    <row r="124" spans="1:14" x14ac:dyDescent="0.25">
      <c r="A124" s="353"/>
      <c r="B124" s="60" t="s">
        <v>68</v>
      </c>
      <c r="C124" s="101">
        <v>1721</v>
      </c>
      <c r="D124" s="101">
        <v>6135</v>
      </c>
      <c r="E124" s="101">
        <v>15738</v>
      </c>
      <c r="F124" s="101">
        <v>16657</v>
      </c>
      <c r="G124" s="101">
        <v>13975</v>
      </c>
      <c r="H124" s="101">
        <v>19919</v>
      </c>
      <c r="I124" s="101">
        <v>36976</v>
      </c>
      <c r="J124" s="101">
        <v>61646</v>
      </c>
      <c r="K124" s="101">
        <v>169767</v>
      </c>
      <c r="L124" s="101">
        <v>366402</v>
      </c>
      <c r="M124" s="59">
        <v>322294</v>
      </c>
      <c r="N124" s="101">
        <f>SUM(C124:M124)</f>
        <v>1031230</v>
      </c>
    </row>
    <row r="125" spans="1:14" x14ac:dyDescent="0.25">
      <c r="A125" s="354"/>
      <c r="B125" s="61" t="s">
        <v>41</v>
      </c>
      <c r="C125" s="62">
        <v>2.0835351089588299</v>
      </c>
      <c r="D125" s="62">
        <v>2.1957766642805998</v>
      </c>
      <c r="E125" s="62">
        <v>2.7106441612125298</v>
      </c>
      <c r="F125" s="62">
        <v>3.2879984208448398</v>
      </c>
      <c r="G125" s="62">
        <v>4.1728874290832998</v>
      </c>
      <c r="H125" s="62">
        <v>4.0700858193706502</v>
      </c>
      <c r="I125" s="62">
        <v>5.2762557077625498</v>
      </c>
      <c r="J125" s="62">
        <v>7.4209702660406798</v>
      </c>
      <c r="K125" s="62">
        <v>11.991735537189999</v>
      </c>
      <c r="L125" s="62">
        <v>18.198172245952101</v>
      </c>
      <c r="M125" s="63">
        <v>23.1549680293124</v>
      </c>
      <c r="N125" s="62">
        <v>11.9549037792719</v>
      </c>
    </row>
    <row r="126" spans="1:14" x14ac:dyDescent="0.25">
      <c r="A126" s="352" t="s">
        <v>88</v>
      </c>
      <c r="B126" s="60" t="s">
        <v>67</v>
      </c>
      <c r="C126" s="101">
        <v>48711</v>
      </c>
      <c r="D126" s="101">
        <v>596</v>
      </c>
      <c r="E126" s="101">
        <v>1540</v>
      </c>
      <c r="F126" s="101">
        <v>1226</v>
      </c>
      <c r="G126" s="101">
        <v>1923</v>
      </c>
      <c r="H126" s="101">
        <v>3462</v>
      </c>
      <c r="I126" s="101">
        <v>5860</v>
      </c>
      <c r="J126" s="101">
        <v>7824</v>
      </c>
      <c r="K126" s="101">
        <v>13980</v>
      </c>
      <c r="L126" s="101">
        <v>11865</v>
      </c>
      <c r="M126" s="59">
        <v>3006</v>
      </c>
      <c r="N126" s="101">
        <f>SUM(C126:M126)</f>
        <v>99993</v>
      </c>
    </row>
    <row r="127" spans="1:14" x14ac:dyDescent="0.25">
      <c r="A127" s="353"/>
      <c r="B127" s="60" t="s">
        <v>68</v>
      </c>
      <c r="C127" s="101">
        <v>215590</v>
      </c>
      <c r="D127" s="101">
        <v>1236</v>
      </c>
      <c r="E127" s="101">
        <v>4035</v>
      </c>
      <c r="F127" s="101">
        <v>5408</v>
      </c>
      <c r="G127" s="101">
        <v>8650</v>
      </c>
      <c r="H127" s="101">
        <v>21369</v>
      </c>
      <c r="I127" s="101">
        <v>51024</v>
      </c>
      <c r="J127" s="101">
        <v>92617</v>
      </c>
      <c r="K127" s="101">
        <v>209280</v>
      </c>
      <c r="L127" s="101">
        <v>229197</v>
      </c>
      <c r="M127" s="59">
        <v>87013</v>
      </c>
      <c r="N127" s="101">
        <f>SUM(C127:M127)</f>
        <v>925419</v>
      </c>
    </row>
    <row r="128" spans="1:14" x14ac:dyDescent="0.25">
      <c r="A128" s="353"/>
      <c r="B128" s="65" t="s">
        <v>41</v>
      </c>
      <c r="C128" s="77">
        <v>4.4258996941142597</v>
      </c>
      <c r="D128" s="77">
        <v>2.0738255033557</v>
      </c>
      <c r="E128" s="77">
        <v>2.6201298701298699</v>
      </c>
      <c r="F128" s="77">
        <v>4.4110929853181</v>
      </c>
      <c r="G128" s="77">
        <v>4.4981799271970804</v>
      </c>
      <c r="H128" s="77">
        <v>6.1724436741767699</v>
      </c>
      <c r="I128" s="77">
        <v>8.7071672354948806</v>
      </c>
      <c r="J128" s="77">
        <v>11.8375511247443</v>
      </c>
      <c r="K128" s="77">
        <v>14.969957081544999</v>
      </c>
      <c r="L128" s="77">
        <v>19.317067003792602</v>
      </c>
      <c r="M128" s="81">
        <v>28.946440452428401</v>
      </c>
      <c r="N128" s="134">
        <v>9.2548378386486991</v>
      </c>
    </row>
    <row r="129" spans="1:16" x14ac:dyDescent="0.25">
      <c r="A129" s="361" t="s">
        <v>6</v>
      </c>
      <c r="B129" s="60" t="s">
        <v>67</v>
      </c>
      <c r="C129" s="82">
        <v>58706</v>
      </c>
      <c r="D129" s="82">
        <v>24529</v>
      </c>
      <c r="E129" s="82">
        <v>40115</v>
      </c>
      <c r="F129" s="82">
        <v>57667</v>
      </c>
      <c r="G129" s="82">
        <v>124287</v>
      </c>
      <c r="H129" s="82">
        <v>95773</v>
      </c>
      <c r="I129" s="82">
        <v>101178</v>
      </c>
      <c r="J129" s="82">
        <v>106296</v>
      </c>
      <c r="K129" s="82">
        <v>179533</v>
      </c>
      <c r="L129" s="82">
        <v>180688</v>
      </c>
      <c r="M129" s="83">
        <v>87256</v>
      </c>
      <c r="N129" s="101">
        <f>SUM(C129:M129)</f>
        <v>1056028</v>
      </c>
    </row>
    <row r="130" spans="1:16" x14ac:dyDescent="0.25">
      <c r="A130" s="353"/>
      <c r="B130" s="60" t="s">
        <v>68</v>
      </c>
      <c r="C130" s="101">
        <v>266632</v>
      </c>
      <c r="D130" s="101">
        <v>86359</v>
      </c>
      <c r="E130" s="101">
        <v>218382</v>
      </c>
      <c r="F130" s="101">
        <v>322584</v>
      </c>
      <c r="G130" s="101">
        <v>568955</v>
      </c>
      <c r="H130" s="101">
        <v>543137</v>
      </c>
      <c r="I130" s="101">
        <v>700189</v>
      </c>
      <c r="J130" s="101">
        <v>919798</v>
      </c>
      <c r="K130" s="101">
        <v>1868193</v>
      </c>
      <c r="L130" s="101">
        <v>2535835</v>
      </c>
      <c r="M130" s="59">
        <v>1582650</v>
      </c>
      <c r="N130" s="101">
        <f>SUM(C130:M130)</f>
        <v>9612714</v>
      </c>
    </row>
    <row r="131" spans="1:16" ht="15.75" thickBot="1" x14ac:dyDescent="0.3">
      <c r="A131" s="362"/>
      <c r="B131" s="75" t="s">
        <v>41</v>
      </c>
      <c r="C131" s="62">
        <v>4.5418185534698301</v>
      </c>
      <c r="D131" s="62">
        <v>3.5206897957519598</v>
      </c>
      <c r="E131" s="62">
        <v>5.4438987909759398</v>
      </c>
      <c r="F131" s="62">
        <v>5.5939098617927003</v>
      </c>
      <c r="G131" s="62">
        <v>4.5777514945247697</v>
      </c>
      <c r="H131" s="62">
        <v>5.6710868407588704</v>
      </c>
      <c r="I131" s="62">
        <v>6.9203680642036796</v>
      </c>
      <c r="J131" s="62">
        <v>8.6531760367276291</v>
      </c>
      <c r="K131" s="62">
        <v>10.4058473929583</v>
      </c>
      <c r="L131" s="62">
        <v>14.0343298946249</v>
      </c>
      <c r="M131" s="63">
        <v>18.138007701476099</v>
      </c>
      <c r="N131" s="127">
        <v>9.1027075039676895</v>
      </c>
    </row>
    <row r="132" spans="1:16" ht="15.75" thickBot="1" x14ac:dyDescent="0.3">
      <c r="A132" s="47"/>
      <c r="B132" s="47"/>
      <c r="C132" s="356" t="s">
        <v>90</v>
      </c>
      <c r="D132" s="356"/>
      <c r="E132" s="356"/>
      <c r="F132" s="356"/>
      <c r="G132" s="356"/>
      <c r="H132" s="356"/>
      <c r="I132" s="356"/>
      <c r="J132" s="356"/>
      <c r="K132" s="356"/>
      <c r="L132" s="356"/>
      <c r="M132" s="356"/>
      <c r="N132" s="356"/>
    </row>
    <row r="133" spans="1:16" x14ac:dyDescent="0.25">
      <c r="A133" s="357" t="s">
        <v>69</v>
      </c>
      <c r="B133" s="70" t="s">
        <v>67</v>
      </c>
      <c r="C133" s="101">
        <v>2757</v>
      </c>
      <c r="D133" s="101">
        <v>8061</v>
      </c>
      <c r="E133" s="101">
        <v>6872</v>
      </c>
      <c r="F133" s="101">
        <v>3340</v>
      </c>
      <c r="G133" s="101">
        <v>2699</v>
      </c>
      <c r="H133" s="101">
        <v>2670</v>
      </c>
      <c r="I133" s="101">
        <v>3490</v>
      </c>
      <c r="J133" s="101">
        <v>4736</v>
      </c>
      <c r="K133" s="101">
        <v>9363</v>
      </c>
      <c r="L133" s="101">
        <v>10577</v>
      </c>
      <c r="M133" s="59">
        <v>5342</v>
      </c>
      <c r="N133" s="142">
        <f>SUM(C133:M133)</f>
        <v>59907</v>
      </c>
    </row>
    <row r="134" spans="1:16" x14ac:dyDescent="0.25">
      <c r="A134" s="353"/>
      <c r="B134" s="71" t="s">
        <v>68</v>
      </c>
      <c r="C134" s="101">
        <v>8323</v>
      </c>
      <c r="D134" s="101">
        <v>22361</v>
      </c>
      <c r="E134" s="101">
        <v>20993</v>
      </c>
      <c r="F134" s="101">
        <v>14634</v>
      </c>
      <c r="G134" s="101">
        <v>17128</v>
      </c>
      <c r="H134" s="101">
        <v>23247</v>
      </c>
      <c r="I134" s="101">
        <v>36379</v>
      </c>
      <c r="J134" s="101">
        <v>54390</v>
      </c>
      <c r="K134" s="101">
        <v>108312</v>
      </c>
      <c r="L134" s="101">
        <v>127201</v>
      </c>
      <c r="M134" s="59">
        <v>62382</v>
      </c>
      <c r="N134" s="143">
        <f>SUM(C134:M134)</f>
        <v>495350</v>
      </c>
    </row>
    <row r="135" spans="1:16" x14ac:dyDescent="0.25">
      <c r="A135" s="354"/>
      <c r="B135" s="61" t="s">
        <v>41</v>
      </c>
      <c r="C135" s="62">
        <v>3.0188610808850198</v>
      </c>
      <c r="D135" s="62">
        <v>2.77397345242525</v>
      </c>
      <c r="E135" s="62">
        <v>3.0548603026775298</v>
      </c>
      <c r="F135" s="62">
        <v>4.3814371257484996</v>
      </c>
      <c r="G135" s="62">
        <v>6.3460540941089203</v>
      </c>
      <c r="H135" s="62">
        <v>8.7067415730336997</v>
      </c>
      <c r="I135" s="62">
        <v>10.423782234957001</v>
      </c>
      <c r="J135" s="62">
        <v>11.484375</v>
      </c>
      <c r="K135" s="62">
        <v>11.5680871515539</v>
      </c>
      <c r="L135" s="62">
        <v>12.0261889004443</v>
      </c>
      <c r="M135" s="63">
        <v>11.6776488206664</v>
      </c>
      <c r="N135" s="144">
        <v>8.268649740431</v>
      </c>
    </row>
    <row r="136" spans="1:16" x14ac:dyDescent="0.25">
      <c r="A136" s="352" t="s">
        <v>70</v>
      </c>
      <c r="B136" s="72" t="s">
        <v>67</v>
      </c>
      <c r="C136" s="101">
        <v>485</v>
      </c>
      <c r="D136" s="101">
        <v>1765</v>
      </c>
      <c r="E136" s="101">
        <v>2529</v>
      </c>
      <c r="F136" s="101">
        <v>2804</v>
      </c>
      <c r="G136" s="101">
        <v>5067</v>
      </c>
      <c r="H136" s="101">
        <v>11863</v>
      </c>
      <c r="I136" s="101">
        <v>23773</v>
      </c>
      <c r="J136" s="101">
        <v>30460</v>
      </c>
      <c r="K136" s="101">
        <v>53489</v>
      </c>
      <c r="L136" s="101">
        <v>33305</v>
      </c>
      <c r="M136" s="59">
        <v>6508</v>
      </c>
      <c r="N136" s="145">
        <f>SUM(C136:M136)</f>
        <v>172048</v>
      </c>
    </row>
    <row r="137" spans="1:16" x14ac:dyDescent="0.25">
      <c r="A137" s="353"/>
      <c r="B137" s="71" t="s">
        <v>68</v>
      </c>
      <c r="C137" s="101">
        <v>1953</v>
      </c>
      <c r="D137" s="101">
        <v>10526</v>
      </c>
      <c r="E137" s="101">
        <v>14085</v>
      </c>
      <c r="F137" s="101">
        <v>15303</v>
      </c>
      <c r="G137" s="101">
        <v>21901</v>
      </c>
      <c r="H137" s="101">
        <v>58278</v>
      </c>
      <c r="I137" s="101">
        <v>136194</v>
      </c>
      <c r="J137" s="101">
        <v>209184</v>
      </c>
      <c r="K137" s="101">
        <v>397950</v>
      </c>
      <c r="L137" s="101">
        <v>301690</v>
      </c>
      <c r="M137" s="59">
        <v>80359</v>
      </c>
      <c r="N137" s="143">
        <f>SUM(C137:M137)</f>
        <v>1247423</v>
      </c>
    </row>
    <row r="138" spans="1:16" x14ac:dyDescent="0.25">
      <c r="A138" s="354"/>
      <c r="B138" s="61" t="s">
        <v>41</v>
      </c>
      <c r="C138" s="62">
        <v>4.0268041237113401</v>
      </c>
      <c r="D138" s="62">
        <v>5.9637393767705298</v>
      </c>
      <c r="E138" s="62">
        <v>5.5693950177935898</v>
      </c>
      <c r="F138" s="62">
        <v>5.4575606276747504</v>
      </c>
      <c r="G138" s="62">
        <v>4.3222814288533602</v>
      </c>
      <c r="H138" s="62">
        <v>4.9125853494057097</v>
      </c>
      <c r="I138" s="62">
        <v>5.7289361881125602</v>
      </c>
      <c r="J138" s="62">
        <v>6.8674983585029503</v>
      </c>
      <c r="K138" s="62">
        <v>7.4398474452691197</v>
      </c>
      <c r="L138" s="62">
        <v>9.0583996396937394</v>
      </c>
      <c r="M138" s="63">
        <v>12.3477258758451</v>
      </c>
      <c r="N138" s="144">
        <v>7.25043592485817</v>
      </c>
    </row>
    <row r="139" spans="1:16" x14ac:dyDescent="0.25">
      <c r="A139" s="353" t="s">
        <v>71</v>
      </c>
      <c r="B139" s="71" t="s">
        <v>67</v>
      </c>
      <c r="C139" s="101">
        <v>157</v>
      </c>
      <c r="D139" s="101">
        <v>438</v>
      </c>
      <c r="E139" s="101">
        <v>686</v>
      </c>
      <c r="F139" s="101">
        <v>405</v>
      </c>
      <c r="G139" s="101">
        <v>398</v>
      </c>
      <c r="H139" s="101">
        <v>696</v>
      </c>
      <c r="I139" s="101">
        <v>1164</v>
      </c>
      <c r="J139" s="101">
        <v>1716</v>
      </c>
      <c r="K139" s="101">
        <v>4104</v>
      </c>
      <c r="L139" s="101">
        <v>5267</v>
      </c>
      <c r="M139" s="59">
        <v>2787</v>
      </c>
      <c r="N139" s="143">
        <f>SUM(C139:M139)</f>
        <v>17818</v>
      </c>
    </row>
    <row r="140" spans="1:16" x14ac:dyDescent="0.25">
      <c r="A140" s="353"/>
      <c r="B140" s="71" t="s">
        <v>68</v>
      </c>
      <c r="C140" s="101">
        <v>592</v>
      </c>
      <c r="D140" s="101">
        <v>2813</v>
      </c>
      <c r="E140" s="101">
        <v>4009</v>
      </c>
      <c r="F140" s="101">
        <v>2088</v>
      </c>
      <c r="G140" s="101">
        <v>1739</v>
      </c>
      <c r="H140" s="101">
        <v>3713</v>
      </c>
      <c r="I140" s="101">
        <v>6904</v>
      </c>
      <c r="J140" s="101">
        <v>11114</v>
      </c>
      <c r="K140" s="101">
        <v>30850</v>
      </c>
      <c r="L140" s="101">
        <v>42223</v>
      </c>
      <c r="M140" s="59">
        <v>26132</v>
      </c>
      <c r="N140" s="143">
        <f>SUM(C140:M140)</f>
        <v>132177</v>
      </c>
    </row>
    <row r="141" spans="1:16" x14ac:dyDescent="0.25">
      <c r="A141" s="354"/>
      <c r="B141" s="61" t="s">
        <v>41</v>
      </c>
      <c r="C141" s="62">
        <v>3.7707006369426699</v>
      </c>
      <c r="D141" s="62">
        <v>6.4223744292237397</v>
      </c>
      <c r="E141" s="62">
        <v>5.8440233236151604</v>
      </c>
      <c r="F141" s="62">
        <v>5.1555555555555497</v>
      </c>
      <c r="G141" s="62">
        <v>4.3693467336683396</v>
      </c>
      <c r="H141" s="62">
        <v>5.3347701149425202</v>
      </c>
      <c r="I141" s="62">
        <v>5.9312714776632296</v>
      </c>
      <c r="J141" s="62">
        <v>6.4766899766899702</v>
      </c>
      <c r="K141" s="62">
        <v>7.5170565302144201</v>
      </c>
      <c r="L141" s="62">
        <v>8.0165179419024106</v>
      </c>
      <c r="M141" s="63">
        <v>9.3763903839253597</v>
      </c>
      <c r="N141" s="144">
        <v>7.4181726344146304</v>
      </c>
    </row>
    <row r="142" spans="1:16" x14ac:dyDescent="0.25">
      <c r="A142" s="352" t="s">
        <v>72</v>
      </c>
      <c r="B142" s="72" t="s">
        <v>67</v>
      </c>
      <c r="C142" s="101">
        <v>729</v>
      </c>
      <c r="D142" s="101">
        <v>2682</v>
      </c>
      <c r="E142" s="101">
        <v>4221</v>
      </c>
      <c r="F142" s="101">
        <v>1886</v>
      </c>
      <c r="G142" s="101">
        <v>1768</v>
      </c>
      <c r="H142" s="101">
        <v>2794</v>
      </c>
      <c r="I142" s="101">
        <v>4149</v>
      </c>
      <c r="J142" s="101">
        <v>5037</v>
      </c>
      <c r="K142" s="101">
        <v>8108</v>
      </c>
      <c r="L142" s="101">
        <v>9830</v>
      </c>
      <c r="M142" s="59">
        <v>5641</v>
      </c>
      <c r="N142" s="143">
        <f>SUM(C142:M142)</f>
        <v>46845</v>
      </c>
      <c r="P142" s="8"/>
    </row>
    <row r="143" spans="1:16" x14ac:dyDescent="0.25">
      <c r="A143" s="353"/>
      <c r="B143" s="71" t="s">
        <v>68</v>
      </c>
      <c r="C143" s="101">
        <v>2964</v>
      </c>
      <c r="D143" s="101">
        <v>8033</v>
      </c>
      <c r="E143" s="101">
        <v>34806</v>
      </c>
      <c r="F143" s="101">
        <v>11349</v>
      </c>
      <c r="G143" s="101">
        <v>8072</v>
      </c>
      <c r="H143" s="101">
        <v>13749</v>
      </c>
      <c r="I143" s="101">
        <v>24221</v>
      </c>
      <c r="J143" s="101">
        <v>42749</v>
      </c>
      <c r="K143" s="101">
        <v>90433</v>
      </c>
      <c r="L143" s="101">
        <v>134525</v>
      </c>
      <c r="M143" s="59">
        <v>92241</v>
      </c>
      <c r="N143" s="143">
        <f>SUM(C143:M143)</f>
        <v>463142</v>
      </c>
      <c r="P143" s="8"/>
    </row>
    <row r="144" spans="1:16" x14ac:dyDescent="0.25">
      <c r="A144" s="354"/>
      <c r="B144" s="61" t="s">
        <v>41</v>
      </c>
      <c r="C144" s="62">
        <v>4.0658436213991704</v>
      </c>
      <c r="D144" s="62">
        <v>2.9951528709917898</v>
      </c>
      <c r="E144" s="62">
        <v>8.2459132906894101</v>
      </c>
      <c r="F144" s="62">
        <v>6.01749734888653</v>
      </c>
      <c r="G144" s="62">
        <v>4.5656108597285003</v>
      </c>
      <c r="H144" s="62">
        <v>4.9209019327129502</v>
      </c>
      <c r="I144" s="62">
        <v>5.8377922390937496</v>
      </c>
      <c r="J144" s="62">
        <v>8.4869962279134405</v>
      </c>
      <c r="K144" s="62">
        <v>11.1535520473606</v>
      </c>
      <c r="L144" s="62">
        <v>13.685147507629701</v>
      </c>
      <c r="M144" s="63">
        <v>16.351887963127101</v>
      </c>
      <c r="N144" s="144">
        <v>9.8866901483616108</v>
      </c>
      <c r="P144" s="8"/>
    </row>
    <row r="145" spans="1:16" x14ac:dyDescent="0.25">
      <c r="A145" s="358" t="s">
        <v>74</v>
      </c>
      <c r="B145" s="72" t="s">
        <v>67</v>
      </c>
      <c r="C145" s="101">
        <v>76</v>
      </c>
      <c r="D145" s="101">
        <v>533</v>
      </c>
      <c r="E145" s="101">
        <v>4524</v>
      </c>
      <c r="F145" s="101">
        <v>12289</v>
      </c>
      <c r="G145" s="101">
        <v>11490</v>
      </c>
      <c r="H145" s="101">
        <v>12991</v>
      </c>
      <c r="I145" s="101">
        <v>11380</v>
      </c>
      <c r="J145" s="101">
        <v>7898</v>
      </c>
      <c r="K145" s="101">
        <v>6001</v>
      </c>
      <c r="L145" s="101">
        <v>5199</v>
      </c>
      <c r="M145" s="59">
        <v>2681</v>
      </c>
      <c r="N145" s="145">
        <f>SUM(C145:M145)</f>
        <v>75062</v>
      </c>
      <c r="P145" s="8"/>
    </row>
    <row r="146" spans="1:16" x14ac:dyDescent="0.25">
      <c r="A146" s="359"/>
      <c r="B146" s="71" t="s">
        <v>68</v>
      </c>
      <c r="C146" s="101">
        <v>258</v>
      </c>
      <c r="D146" s="101">
        <v>1987</v>
      </c>
      <c r="E146" s="101">
        <v>90642</v>
      </c>
      <c r="F146" s="101">
        <v>290770</v>
      </c>
      <c r="G146" s="101">
        <v>420516</v>
      </c>
      <c r="H146" s="101">
        <v>515792</v>
      </c>
      <c r="I146" s="101">
        <v>521538</v>
      </c>
      <c r="J146" s="101">
        <v>428815</v>
      </c>
      <c r="K146" s="101">
        <v>314134</v>
      </c>
      <c r="L146" s="101">
        <v>245049</v>
      </c>
      <c r="M146" s="59">
        <v>113600</v>
      </c>
      <c r="N146" s="143">
        <f>SUM(C146:M146)</f>
        <v>2943101</v>
      </c>
      <c r="P146" s="8"/>
    </row>
    <row r="147" spans="1:16" x14ac:dyDescent="0.25">
      <c r="A147" s="360"/>
      <c r="B147" s="61" t="s">
        <v>41</v>
      </c>
      <c r="C147" s="62">
        <v>3.3947368421052602</v>
      </c>
      <c r="D147" s="62">
        <v>3.7279549718574101</v>
      </c>
      <c r="E147" s="62">
        <v>20.035809018567601</v>
      </c>
      <c r="F147" s="62">
        <v>23.660997640165998</v>
      </c>
      <c r="G147" s="62">
        <v>36.598433420365502</v>
      </c>
      <c r="H147" s="62">
        <v>39.7037949349549</v>
      </c>
      <c r="I147" s="62">
        <v>45.829349736379598</v>
      </c>
      <c r="J147" s="62">
        <v>54.294125094960698</v>
      </c>
      <c r="K147" s="62">
        <v>52.346942176303898</v>
      </c>
      <c r="L147" s="62">
        <v>47.133871898442003</v>
      </c>
      <c r="M147" s="63">
        <v>42.372249160760902</v>
      </c>
      <c r="N147" s="144">
        <v>39.208933947936302</v>
      </c>
      <c r="P147" s="8"/>
    </row>
    <row r="148" spans="1:16" x14ac:dyDescent="0.25">
      <c r="A148" s="358" t="s">
        <v>75</v>
      </c>
      <c r="B148" s="72" t="s">
        <v>67</v>
      </c>
      <c r="C148" s="101">
        <v>454</v>
      </c>
      <c r="D148" s="101">
        <v>1670</v>
      </c>
      <c r="E148" s="101">
        <v>4274</v>
      </c>
      <c r="F148" s="101">
        <v>3293</v>
      </c>
      <c r="G148" s="101">
        <v>3848</v>
      </c>
      <c r="H148" s="101">
        <v>5945</v>
      </c>
      <c r="I148" s="101">
        <v>8912</v>
      </c>
      <c r="J148" s="101">
        <v>9238</v>
      </c>
      <c r="K148" s="101">
        <v>11675</v>
      </c>
      <c r="L148" s="101">
        <v>9234</v>
      </c>
      <c r="M148" s="59">
        <v>2899</v>
      </c>
      <c r="N148" s="143">
        <f>SUM(C148:M148)</f>
        <v>61442</v>
      </c>
      <c r="P148" s="8"/>
    </row>
    <row r="149" spans="1:16" x14ac:dyDescent="0.25">
      <c r="A149" s="359"/>
      <c r="B149" s="71" t="s">
        <v>68</v>
      </c>
      <c r="C149" s="101">
        <v>3542</v>
      </c>
      <c r="D149" s="101">
        <v>12544</v>
      </c>
      <c r="E149" s="101">
        <v>31333</v>
      </c>
      <c r="F149" s="101">
        <v>22538</v>
      </c>
      <c r="G149" s="101">
        <v>29339</v>
      </c>
      <c r="H149" s="101">
        <v>43983</v>
      </c>
      <c r="I149" s="101">
        <v>79129</v>
      </c>
      <c r="J149" s="101">
        <v>110916</v>
      </c>
      <c r="K149" s="101">
        <v>177283</v>
      </c>
      <c r="L149" s="101">
        <v>198675</v>
      </c>
      <c r="M149" s="59">
        <v>72341</v>
      </c>
      <c r="N149" s="143">
        <f>SUM(C149:M149)</f>
        <v>781623</v>
      </c>
      <c r="P149" s="8"/>
    </row>
    <row r="150" spans="1:16" x14ac:dyDescent="0.25">
      <c r="A150" s="360"/>
      <c r="B150" s="61" t="s">
        <v>41</v>
      </c>
      <c r="C150" s="62">
        <v>7.8017621145374401</v>
      </c>
      <c r="D150" s="62">
        <v>7.5113772455089798</v>
      </c>
      <c r="E150" s="62">
        <v>7.3310715956948904</v>
      </c>
      <c r="F150" s="62">
        <v>6.8442150015183696</v>
      </c>
      <c r="G150" s="62">
        <v>7.6244802494802402</v>
      </c>
      <c r="H150" s="62">
        <v>7.39831791421362</v>
      </c>
      <c r="I150" s="62">
        <v>8.8789272890484696</v>
      </c>
      <c r="J150" s="62">
        <v>12.006494912318599</v>
      </c>
      <c r="K150" s="62">
        <v>15.184839400428199</v>
      </c>
      <c r="L150" s="62">
        <v>21.5155945419103</v>
      </c>
      <c r="M150" s="63">
        <v>24.9537771645394</v>
      </c>
      <c r="N150" s="144">
        <v>12.7213144103382</v>
      </c>
      <c r="P150" s="8"/>
    </row>
    <row r="151" spans="1:16" x14ac:dyDescent="0.25">
      <c r="A151" s="358" t="s">
        <v>76</v>
      </c>
      <c r="B151" s="72" t="s">
        <v>67</v>
      </c>
      <c r="C151" s="101">
        <v>163</v>
      </c>
      <c r="D151" s="101">
        <v>734</v>
      </c>
      <c r="E151" s="101">
        <v>1676</v>
      </c>
      <c r="F151" s="101">
        <v>525</v>
      </c>
      <c r="G151" s="101">
        <v>619</v>
      </c>
      <c r="H151" s="101">
        <v>903</v>
      </c>
      <c r="I151" s="101">
        <v>1667</v>
      </c>
      <c r="J151" s="101">
        <v>2591</v>
      </c>
      <c r="K151" s="101">
        <v>4508</v>
      </c>
      <c r="L151" s="101">
        <v>3255</v>
      </c>
      <c r="M151" s="59">
        <v>635</v>
      </c>
      <c r="N151" s="143">
        <f>SUM(C151:M151)</f>
        <v>17276</v>
      </c>
      <c r="P151" s="8"/>
    </row>
    <row r="152" spans="1:16" x14ac:dyDescent="0.25">
      <c r="A152" s="359"/>
      <c r="B152" s="71" t="s">
        <v>68</v>
      </c>
      <c r="C152" s="101">
        <v>546</v>
      </c>
      <c r="D152" s="101">
        <v>2182</v>
      </c>
      <c r="E152" s="101">
        <v>11704</v>
      </c>
      <c r="F152" s="101">
        <v>1840</v>
      </c>
      <c r="G152" s="101">
        <v>2088</v>
      </c>
      <c r="H152" s="101">
        <v>2949</v>
      </c>
      <c r="I152" s="101">
        <v>5058</v>
      </c>
      <c r="J152" s="101">
        <v>7627</v>
      </c>
      <c r="K152" s="101">
        <v>13795</v>
      </c>
      <c r="L152" s="101">
        <v>10278</v>
      </c>
      <c r="M152" s="59">
        <v>2712</v>
      </c>
      <c r="N152" s="143">
        <f>SUM(C152:M152)</f>
        <v>60779</v>
      </c>
      <c r="P152" s="8"/>
    </row>
    <row r="153" spans="1:16" x14ac:dyDescent="0.25">
      <c r="A153" s="360"/>
      <c r="B153" s="61" t="s">
        <v>41</v>
      </c>
      <c r="C153" s="62">
        <v>3.3496932515337399</v>
      </c>
      <c r="D153" s="62">
        <v>2.9727520435967301</v>
      </c>
      <c r="E153" s="62">
        <v>6.9832935560859104</v>
      </c>
      <c r="F153" s="62">
        <v>3.5047619047618999</v>
      </c>
      <c r="G153" s="62">
        <v>3.37318255250403</v>
      </c>
      <c r="H153" s="62">
        <v>3.2657807308970099</v>
      </c>
      <c r="I153" s="62">
        <v>3.0341931613677202</v>
      </c>
      <c r="J153" s="62">
        <v>2.9436510999614001</v>
      </c>
      <c r="K153" s="62">
        <v>3.0601153504880201</v>
      </c>
      <c r="L153" s="62">
        <v>3.15760368663594</v>
      </c>
      <c r="M153" s="63">
        <v>4.27086614173228</v>
      </c>
      <c r="N153" s="144">
        <v>3.5181176198194</v>
      </c>
      <c r="P153" s="8"/>
    </row>
    <row r="154" spans="1:16" x14ac:dyDescent="0.25">
      <c r="A154" s="352" t="s">
        <v>77</v>
      </c>
      <c r="B154" s="72" t="s">
        <v>67</v>
      </c>
      <c r="C154" s="101">
        <v>302</v>
      </c>
      <c r="D154" s="101">
        <v>1282</v>
      </c>
      <c r="E154" s="101">
        <v>1251</v>
      </c>
      <c r="F154" s="101">
        <v>511</v>
      </c>
      <c r="G154" s="101">
        <v>732</v>
      </c>
      <c r="H154" s="101">
        <v>1235</v>
      </c>
      <c r="I154" s="101">
        <v>1808</v>
      </c>
      <c r="J154" s="101">
        <v>1804</v>
      </c>
      <c r="K154" s="101">
        <v>2272</v>
      </c>
      <c r="L154" s="101">
        <v>1515</v>
      </c>
      <c r="M154" s="59">
        <v>360</v>
      </c>
      <c r="N154" s="143">
        <f>SUM(C154:M154)</f>
        <v>13072</v>
      </c>
      <c r="P154" s="8"/>
    </row>
    <row r="155" spans="1:16" x14ac:dyDescent="0.25">
      <c r="A155" s="353"/>
      <c r="B155" s="71" t="s">
        <v>68</v>
      </c>
      <c r="C155" s="101">
        <v>942</v>
      </c>
      <c r="D155" s="101">
        <v>4173</v>
      </c>
      <c r="E155" s="101">
        <v>4120</v>
      </c>
      <c r="F155" s="101">
        <v>2051</v>
      </c>
      <c r="G155" s="101">
        <v>2876</v>
      </c>
      <c r="H155" s="101">
        <v>4989</v>
      </c>
      <c r="I155" s="101">
        <v>7514</v>
      </c>
      <c r="J155" s="101">
        <v>7531</v>
      </c>
      <c r="K155" s="101">
        <v>10680</v>
      </c>
      <c r="L155" s="101">
        <v>8427</v>
      </c>
      <c r="M155" s="59">
        <v>2970</v>
      </c>
      <c r="N155" s="143">
        <f>SUM(C155:M155)</f>
        <v>56273</v>
      </c>
      <c r="P155" s="8"/>
    </row>
    <row r="156" spans="1:16" x14ac:dyDescent="0.25">
      <c r="A156" s="354"/>
      <c r="B156" s="61" t="s">
        <v>41</v>
      </c>
      <c r="C156" s="62">
        <v>3.1192052980132399</v>
      </c>
      <c r="D156" s="62">
        <v>3.2550702028081102</v>
      </c>
      <c r="E156" s="62">
        <v>3.2933653077537901</v>
      </c>
      <c r="F156" s="62">
        <v>4.0136986301369797</v>
      </c>
      <c r="G156" s="62">
        <v>3.9289617486338799</v>
      </c>
      <c r="H156" s="62">
        <v>4.0396761133603203</v>
      </c>
      <c r="I156" s="62">
        <v>4.15597345132743</v>
      </c>
      <c r="J156" s="62">
        <v>4.1746119733924596</v>
      </c>
      <c r="K156" s="62">
        <v>4.7007042253521103</v>
      </c>
      <c r="L156" s="62">
        <v>5.5623762376237602</v>
      </c>
      <c r="M156" s="63">
        <v>8.25</v>
      </c>
      <c r="N156" s="144">
        <v>4.3048500611995104</v>
      </c>
      <c r="P156" s="8"/>
    </row>
    <row r="157" spans="1:16" x14ac:dyDescent="0.25">
      <c r="A157" s="352" t="s">
        <v>73</v>
      </c>
      <c r="B157" s="72" t="s">
        <v>67</v>
      </c>
      <c r="C157" s="101">
        <v>97</v>
      </c>
      <c r="D157" s="101">
        <v>193</v>
      </c>
      <c r="E157" s="101">
        <v>1517</v>
      </c>
      <c r="F157" s="101">
        <v>2036</v>
      </c>
      <c r="G157" s="101">
        <v>3401</v>
      </c>
      <c r="H157" s="101">
        <v>8486</v>
      </c>
      <c r="I157" s="101">
        <v>20997</v>
      </c>
      <c r="J157" s="101">
        <v>37209</v>
      </c>
      <c r="K157" s="101">
        <v>75536</v>
      </c>
      <c r="L157" s="101">
        <v>75745</v>
      </c>
      <c r="M157" s="59">
        <v>33764</v>
      </c>
      <c r="N157" s="143">
        <f>SUM(C157:M157)</f>
        <v>258981</v>
      </c>
      <c r="P157" s="8"/>
    </row>
    <row r="158" spans="1:16" x14ac:dyDescent="0.25">
      <c r="A158" s="353"/>
      <c r="B158" s="71" t="s">
        <v>68</v>
      </c>
      <c r="C158" s="101">
        <v>842</v>
      </c>
      <c r="D158" s="101">
        <v>843</v>
      </c>
      <c r="E158" s="101">
        <v>4637</v>
      </c>
      <c r="F158" s="101">
        <v>8428</v>
      </c>
      <c r="G158" s="101">
        <v>16169</v>
      </c>
      <c r="H158" s="101">
        <v>43326</v>
      </c>
      <c r="I158" s="101">
        <v>126146</v>
      </c>
      <c r="J158" s="101">
        <v>281741</v>
      </c>
      <c r="K158" s="101">
        <v>677333</v>
      </c>
      <c r="L158" s="101">
        <v>871536</v>
      </c>
      <c r="M158" s="59">
        <v>564424</v>
      </c>
      <c r="N158" s="143">
        <f>SUM(C158:M158)</f>
        <v>2595425</v>
      </c>
      <c r="P158" s="8"/>
    </row>
    <row r="159" spans="1:16" x14ac:dyDescent="0.25">
      <c r="A159" s="354"/>
      <c r="B159" s="61" t="s">
        <v>41</v>
      </c>
      <c r="C159" s="62">
        <v>8.68041237113402</v>
      </c>
      <c r="D159" s="62">
        <v>4.3678756476683898</v>
      </c>
      <c r="E159" s="62">
        <v>3.0566908371786399</v>
      </c>
      <c r="F159" s="62">
        <v>4.13948919449901</v>
      </c>
      <c r="G159" s="62">
        <v>4.7541899441340698</v>
      </c>
      <c r="H159" s="62">
        <v>5.10558567051614</v>
      </c>
      <c r="I159" s="62">
        <v>6.0078106396151796</v>
      </c>
      <c r="J159" s="62">
        <v>7.57185089628853</v>
      </c>
      <c r="K159" s="62">
        <v>8.9670223469603894</v>
      </c>
      <c r="L159" s="62">
        <v>11.506185226747601</v>
      </c>
      <c r="M159" s="63">
        <v>16.7167397227816</v>
      </c>
      <c r="N159" s="144">
        <v>10.0216811271869</v>
      </c>
      <c r="P159" s="8"/>
    </row>
    <row r="160" spans="1:16" x14ac:dyDescent="0.25">
      <c r="A160" s="352" t="s">
        <v>78</v>
      </c>
      <c r="B160" s="72" t="s">
        <v>67</v>
      </c>
      <c r="C160" s="101">
        <v>5612</v>
      </c>
      <c r="D160" s="101">
        <v>18203</v>
      </c>
      <c r="E160" s="101">
        <v>14833</v>
      </c>
      <c r="F160" s="101">
        <v>4274</v>
      </c>
      <c r="G160" s="101">
        <v>4202</v>
      </c>
      <c r="H160" s="101">
        <v>5636</v>
      </c>
      <c r="I160" s="101">
        <v>8365</v>
      </c>
      <c r="J160" s="101">
        <v>13337</v>
      </c>
      <c r="K160" s="101">
        <v>29752</v>
      </c>
      <c r="L160" s="101">
        <v>31459</v>
      </c>
      <c r="M160" s="59">
        <v>16598</v>
      </c>
      <c r="N160" s="145">
        <f>SUM(C160:M160)</f>
        <v>152271</v>
      </c>
      <c r="P160" s="8"/>
    </row>
    <row r="161" spans="1:16" x14ac:dyDescent="0.25">
      <c r="A161" s="353"/>
      <c r="B161" s="71" t="s">
        <v>68</v>
      </c>
      <c r="C161" s="101">
        <v>23009</v>
      </c>
      <c r="D161" s="101">
        <v>68374</v>
      </c>
      <c r="E161" s="101">
        <v>89676</v>
      </c>
      <c r="F161" s="101">
        <v>21847</v>
      </c>
      <c r="G161" s="101">
        <v>26241</v>
      </c>
      <c r="H161" s="101">
        <v>40716</v>
      </c>
      <c r="I161" s="101">
        <v>81593</v>
      </c>
      <c r="J161" s="101">
        <v>163707</v>
      </c>
      <c r="K161" s="101">
        <v>395000</v>
      </c>
      <c r="L161" s="101">
        <v>418443</v>
      </c>
      <c r="M161" s="59">
        <v>213855</v>
      </c>
      <c r="N161" s="143">
        <f>SUM(C161:M161)</f>
        <v>1542461</v>
      </c>
      <c r="P161" s="8"/>
    </row>
    <row r="162" spans="1:16" x14ac:dyDescent="0.25">
      <c r="A162" s="354"/>
      <c r="B162" s="61" t="s">
        <v>41</v>
      </c>
      <c r="C162" s="62">
        <v>4.0999643620812503</v>
      </c>
      <c r="D162" s="62">
        <v>3.75619403395044</v>
      </c>
      <c r="E162" s="62">
        <v>6.04570889233465</v>
      </c>
      <c r="F162" s="62">
        <v>5.1116050538137499</v>
      </c>
      <c r="G162" s="62">
        <v>6.2448833888624398</v>
      </c>
      <c r="H162" s="62">
        <v>7.2242725337118499</v>
      </c>
      <c r="I162" s="62">
        <v>9.7540944411237298</v>
      </c>
      <c r="J162" s="62">
        <v>12.2746494713953</v>
      </c>
      <c r="K162" s="62">
        <v>13.276418392040799</v>
      </c>
      <c r="L162" s="62">
        <v>13.301217457643199</v>
      </c>
      <c r="M162" s="63">
        <v>12.884383660681999</v>
      </c>
      <c r="N162" s="144">
        <v>10.1297095310334</v>
      </c>
    </row>
    <row r="163" spans="1:16" x14ac:dyDescent="0.25">
      <c r="A163" s="352" t="s">
        <v>79</v>
      </c>
      <c r="B163" s="72" t="s">
        <v>67</v>
      </c>
      <c r="C163" s="101">
        <v>1339</v>
      </c>
      <c r="D163" s="101">
        <v>2883</v>
      </c>
      <c r="E163" s="101">
        <v>9444</v>
      </c>
      <c r="F163" s="101">
        <v>9767</v>
      </c>
      <c r="G163" s="101">
        <v>12989</v>
      </c>
      <c r="H163" s="101">
        <v>19651</v>
      </c>
      <c r="I163" s="101">
        <v>26726</v>
      </c>
      <c r="J163" s="101">
        <v>27906</v>
      </c>
      <c r="K163" s="101">
        <v>36518</v>
      </c>
      <c r="L163" s="101">
        <v>26460</v>
      </c>
      <c r="M163" s="59">
        <v>9486</v>
      </c>
      <c r="N163" s="145">
        <f>SUM(C163:M163)</f>
        <v>183169</v>
      </c>
    </row>
    <row r="164" spans="1:16" x14ac:dyDescent="0.25">
      <c r="A164" s="353"/>
      <c r="B164" s="71" t="s">
        <v>68</v>
      </c>
      <c r="C164" s="101">
        <v>5238</v>
      </c>
      <c r="D164" s="101">
        <v>7164</v>
      </c>
      <c r="E164" s="101">
        <v>30109</v>
      </c>
      <c r="F164" s="101">
        <v>35560</v>
      </c>
      <c r="G164" s="101">
        <v>52520</v>
      </c>
      <c r="H164" s="101">
        <v>88062</v>
      </c>
      <c r="I164" s="101">
        <v>130190</v>
      </c>
      <c r="J164" s="101">
        <v>168908</v>
      </c>
      <c r="K164" s="101">
        <v>249055</v>
      </c>
      <c r="L164" s="101">
        <v>216216</v>
      </c>
      <c r="M164" s="59">
        <v>98134</v>
      </c>
      <c r="N164" s="143">
        <f>SUM(C164:M164)</f>
        <v>1081156</v>
      </c>
    </row>
    <row r="165" spans="1:16" x14ac:dyDescent="0.25">
      <c r="A165" s="354"/>
      <c r="B165" s="61" t="s">
        <v>41</v>
      </c>
      <c r="C165" s="62">
        <v>3.9118745332337501</v>
      </c>
      <c r="D165" s="62">
        <v>2.4849115504682602</v>
      </c>
      <c r="E165" s="62">
        <v>3.1881617958492101</v>
      </c>
      <c r="F165" s="62">
        <v>3.64083137094297</v>
      </c>
      <c r="G165" s="62">
        <v>4.0434213565324502</v>
      </c>
      <c r="H165" s="62">
        <v>4.4812986616457096</v>
      </c>
      <c r="I165" s="62">
        <v>4.8712863877871699</v>
      </c>
      <c r="J165" s="62">
        <v>6.0527485128646097</v>
      </c>
      <c r="K165" s="62">
        <v>6.82006133961334</v>
      </c>
      <c r="L165" s="62">
        <v>8.1714285714285708</v>
      </c>
      <c r="M165" s="63">
        <v>10.345140206620201</v>
      </c>
      <c r="N165" s="144">
        <v>5.9025053366017097</v>
      </c>
    </row>
    <row r="166" spans="1:16" x14ac:dyDescent="0.25">
      <c r="A166" s="352" t="s">
        <v>80</v>
      </c>
      <c r="B166" s="72" t="s">
        <v>67</v>
      </c>
      <c r="C166" s="101">
        <v>434</v>
      </c>
      <c r="D166" s="101">
        <v>974</v>
      </c>
      <c r="E166" s="101">
        <v>1440</v>
      </c>
      <c r="F166" s="101">
        <v>1885</v>
      </c>
      <c r="G166" s="101">
        <v>1782</v>
      </c>
      <c r="H166" s="101">
        <v>1951</v>
      </c>
      <c r="I166" s="101">
        <v>2427</v>
      </c>
      <c r="J166" s="101">
        <v>2635</v>
      </c>
      <c r="K166" s="101">
        <v>3687</v>
      </c>
      <c r="L166" s="101">
        <v>3113</v>
      </c>
      <c r="M166" s="59">
        <v>1287</v>
      </c>
      <c r="N166" s="145">
        <f>SUM(C166:M166)</f>
        <v>21615</v>
      </c>
    </row>
    <row r="167" spans="1:16" x14ac:dyDescent="0.25">
      <c r="A167" s="353"/>
      <c r="B167" s="71" t="s">
        <v>68</v>
      </c>
      <c r="C167" s="101">
        <v>1719</v>
      </c>
      <c r="D167" s="101">
        <v>4046</v>
      </c>
      <c r="E167" s="101">
        <v>6106</v>
      </c>
      <c r="F167" s="101">
        <v>8047</v>
      </c>
      <c r="G167" s="101">
        <v>9367</v>
      </c>
      <c r="H167" s="101">
        <v>13087</v>
      </c>
      <c r="I167" s="101">
        <v>21189</v>
      </c>
      <c r="J167" s="101">
        <v>32268</v>
      </c>
      <c r="K167" s="101">
        <v>49227</v>
      </c>
      <c r="L167" s="101">
        <v>45843</v>
      </c>
      <c r="M167" s="59">
        <v>22099</v>
      </c>
      <c r="N167" s="143">
        <f>SUM(C167:M167)</f>
        <v>212998</v>
      </c>
    </row>
    <row r="168" spans="1:16" x14ac:dyDescent="0.25">
      <c r="A168" s="354"/>
      <c r="B168" s="61" t="s">
        <v>41</v>
      </c>
      <c r="C168" s="62">
        <v>3.9608294930875498</v>
      </c>
      <c r="D168" s="62">
        <v>4.1540041067761804</v>
      </c>
      <c r="E168" s="62">
        <v>4.24027777777777</v>
      </c>
      <c r="F168" s="62">
        <v>4.2689655172413703</v>
      </c>
      <c r="G168" s="62">
        <v>5.2564534231200897</v>
      </c>
      <c r="H168" s="62">
        <v>6.70784213223987</v>
      </c>
      <c r="I168" s="62">
        <v>8.7305315203955498</v>
      </c>
      <c r="J168" s="62">
        <v>12.245920303605301</v>
      </c>
      <c r="K168" s="62">
        <v>13.351505288852699</v>
      </c>
      <c r="L168" s="62">
        <v>14.7263090266623</v>
      </c>
      <c r="M168" s="63">
        <v>17.170940170940099</v>
      </c>
      <c r="N168" s="144">
        <v>9.8541753411982391</v>
      </c>
    </row>
    <row r="169" spans="1:16" x14ac:dyDescent="0.25">
      <c r="A169" s="352" t="s">
        <v>81</v>
      </c>
      <c r="B169" s="72" t="s">
        <v>67</v>
      </c>
      <c r="C169" s="101">
        <v>58</v>
      </c>
      <c r="D169" s="101">
        <v>674</v>
      </c>
      <c r="E169" s="101">
        <v>3132</v>
      </c>
      <c r="F169" s="101">
        <v>4993</v>
      </c>
      <c r="G169" s="101">
        <v>5593</v>
      </c>
      <c r="H169" s="101">
        <v>11620</v>
      </c>
      <c r="I169" s="101">
        <v>23995</v>
      </c>
      <c r="J169" s="101">
        <v>31949</v>
      </c>
      <c r="K169" s="101">
        <v>42258</v>
      </c>
      <c r="L169" s="101">
        <v>26667</v>
      </c>
      <c r="M169" s="59">
        <v>4506</v>
      </c>
      <c r="N169" s="145">
        <f>SUM(C169:M169)</f>
        <v>155445</v>
      </c>
    </row>
    <row r="170" spans="1:16" x14ac:dyDescent="0.25">
      <c r="A170" s="353"/>
      <c r="B170" s="71" t="s">
        <v>68</v>
      </c>
      <c r="C170" s="101">
        <v>459</v>
      </c>
      <c r="D170" s="101">
        <v>2817</v>
      </c>
      <c r="E170" s="101">
        <v>17601</v>
      </c>
      <c r="F170" s="101">
        <v>19824</v>
      </c>
      <c r="G170" s="101">
        <v>23462</v>
      </c>
      <c r="H170" s="101">
        <v>59443</v>
      </c>
      <c r="I170" s="101">
        <v>145230</v>
      </c>
      <c r="J170" s="101">
        <v>246460</v>
      </c>
      <c r="K170" s="101">
        <v>422728</v>
      </c>
      <c r="L170" s="101">
        <v>347381</v>
      </c>
      <c r="M170" s="59">
        <v>92418</v>
      </c>
      <c r="N170" s="143">
        <f>SUM(C170:M170)</f>
        <v>1377823</v>
      </c>
    </row>
    <row r="171" spans="1:16" x14ac:dyDescent="0.25">
      <c r="A171" s="354"/>
      <c r="B171" s="61" t="s">
        <v>41</v>
      </c>
      <c r="C171" s="62">
        <v>7.9137931034482696</v>
      </c>
      <c r="D171" s="62">
        <v>4.1795252225519199</v>
      </c>
      <c r="E171" s="62">
        <v>5.6197318007662798</v>
      </c>
      <c r="F171" s="62">
        <v>3.9703585019026599</v>
      </c>
      <c r="G171" s="62">
        <v>4.1948864652243802</v>
      </c>
      <c r="H171" s="62">
        <v>5.1155765920826104</v>
      </c>
      <c r="I171" s="62">
        <v>6.0525109397791201</v>
      </c>
      <c r="J171" s="62">
        <v>7.714169457573</v>
      </c>
      <c r="K171" s="62">
        <v>10.003502295423299</v>
      </c>
      <c r="L171" s="62">
        <v>13.0266246671916</v>
      </c>
      <c r="M171" s="63">
        <v>20.509986684420699</v>
      </c>
      <c r="N171" s="144">
        <v>8.8637331532053096</v>
      </c>
    </row>
    <row r="172" spans="1:16" x14ac:dyDescent="0.25">
      <c r="A172" s="352" t="s">
        <v>82</v>
      </c>
      <c r="B172" s="72" t="s">
        <v>67</v>
      </c>
      <c r="C172" s="101">
        <v>1432</v>
      </c>
      <c r="D172" s="101">
        <v>1806</v>
      </c>
      <c r="E172" s="101">
        <v>3742</v>
      </c>
      <c r="F172" s="101">
        <v>6904</v>
      </c>
      <c r="G172" s="101">
        <v>12804</v>
      </c>
      <c r="H172" s="101">
        <v>18392</v>
      </c>
      <c r="I172" s="101">
        <v>26237</v>
      </c>
      <c r="J172" s="101">
        <v>21962</v>
      </c>
      <c r="K172" s="101">
        <v>32419</v>
      </c>
      <c r="L172" s="101">
        <v>25326</v>
      </c>
      <c r="M172" s="59">
        <v>10908</v>
      </c>
      <c r="N172" s="145">
        <f>SUM(C172:M172)</f>
        <v>161932</v>
      </c>
    </row>
    <row r="173" spans="1:16" x14ac:dyDescent="0.25">
      <c r="A173" s="353"/>
      <c r="B173" s="71" t="s">
        <v>68</v>
      </c>
      <c r="C173" s="101">
        <v>6549</v>
      </c>
      <c r="D173" s="101">
        <v>6677</v>
      </c>
      <c r="E173" s="101">
        <v>10628</v>
      </c>
      <c r="F173" s="101">
        <v>19479</v>
      </c>
      <c r="G173" s="101">
        <v>32909</v>
      </c>
      <c r="H173" s="101">
        <v>48132</v>
      </c>
      <c r="I173" s="101">
        <v>74398</v>
      </c>
      <c r="J173" s="101">
        <v>91377</v>
      </c>
      <c r="K173" s="101">
        <v>196038</v>
      </c>
      <c r="L173" s="101">
        <v>232934</v>
      </c>
      <c r="M173" s="59">
        <v>137250</v>
      </c>
      <c r="N173" s="143">
        <f>SUM(C173:M173)</f>
        <v>856371</v>
      </c>
    </row>
    <row r="174" spans="1:16" x14ac:dyDescent="0.25">
      <c r="A174" s="354"/>
      <c r="B174" s="61" t="s">
        <v>41</v>
      </c>
      <c r="C174" s="62">
        <v>4.5733240223463598</v>
      </c>
      <c r="D174" s="62">
        <v>3.69712070874861</v>
      </c>
      <c r="E174" s="62">
        <v>2.8401924104756802</v>
      </c>
      <c r="F174" s="62">
        <v>2.8214078794901498</v>
      </c>
      <c r="G174" s="62">
        <v>2.5702124336144898</v>
      </c>
      <c r="H174" s="62">
        <v>2.6170073945193502</v>
      </c>
      <c r="I174" s="62">
        <v>2.8356138278004299</v>
      </c>
      <c r="J174" s="62">
        <v>4.1606866405609599</v>
      </c>
      <c r="K174" s="62">
        <v>6.0470094697553902</v>
      </c>
      <c r="L174" s="62">
        <v>9.19742557055989</v>
      </c>
      <c r="M174" s="63">
        <v>12.582508250825001</v>
      </c>
      <c r="N174" s="144">
        <v>5.2884605883951199</v>
      </c>
    </row>
    <row r="175" spans="1:16" x14ac:dyDescent="0.25">
      <c r="A175" s="352" t="s">
        <v>84</v>
      </c>
      <c r="B175" s="72" t="s">
        <v>67</v>
      </c>
      <c r="C175" s="101" t="s">
        <v>138</v>
      </c>
      <c r="D175" s="101" t="s">
        <v>138</v>
      </c>
      <c r="E175" s="73">
        <v>59</v>
      </c>
      <c r="F175" s="73">
        <v>17676</v>
      </c>
      <c r="G175" s="73">
        <v>81851</v>
      </c>
      <c r="H175" s="73">
        <v>30536</v>
      </c>
      <c r="I175" s="73">
        <v>676</v>
      </c>
      <c r="J175" s="101" t="s">
        <v>138</v>
      </c>
      <c r="K175" s="101" t="s">
        <v>138</v>
      </c>
      <c r="L175" s="101" t="s">
        <v>138</v>
      </c>
      <c r="M175" s="59" t="s">
        <v>138</v>
      </c>
      <c r="N175" s="73">
        <f>SUM(E175:I175)</f>
        <v>130798</v>
      </c>
    </row>
    <row r="176" spans="1:16" x14ac:dyDescent="0.25">
      <c r="A176" s="353"/>
      <c r="B176" s="71" t="s">
        <v>68</v>
      </c>
      <c r="C176" s="101" t="s">
        <v>138</v>
      </c>
      <c r="D176" s="101" t="s">
        <v>138</v>
      </c>
      <c r="E176" s="101">
        <v>188</v>
      </c>
      <c r="F176" s="101">
        <v>63509</v>
      </c>
      <c r="G176" s="101">
        <v>310399</v>
      </c>
      <c r="H176" s="101">
        <v>113244</v>
      </c>
      <c r="I176" s="101">
        <v>2336</v>
      </c>
      <c r="J176" s="101" t="s">
        <v>138</v>
      </c>
      <c r="K176" s="101" t="s">
        <v>138</v>
      </c>
      <c r="L176" s="101" t="s">
        <v>138</v>
      </c>
      <c r="M176" s="59" t="s">
        <v>138</v>
      </c>
      <c r="N176" s="101">
        <f>SUM(E176:I176)</f>
        <v>489676</v>
      </c>
    </row>
    <row r="177" spans="1:14" x14ac:dyDescent="0.25">
      <c r="A177" s="354"/>
      <c r="B177" s="61" t="s">
        <v>41</v>
      </c>
      <c r="C177" s="62" t="s">
        <v>138</v>
      </c>
      <c r="D177" s="62" t="s">
        <v>138</v>
      </c>
      <c r="E177" s="62">
        <v>3.1864406779660999</v>
      </c>
      <c r="F177" s="62">
        <v>3.59295089386739</v>
      </c>
      <c r="G177" s="62">
        <v>3.7922444441729399</v>
      </c>
      <c r="H177" s="62">
        <v>3.7085407388000999</v>
      </c>
      <c r="I177" s="62">
        <v>3.4556213017751398</v>
      </c>
      <c r="J177" s="62" t="s">
        <v>138</v>
      </c>
      <c r="K177" s="62" t="s">
        <v>138</v>
      </c>
      <c r="L177" s="62" t="s">
        <v>138</v>
      </c>
      <c r="M177" s="63" t="s">
        <v>138</v>
      </c>
      <c r="N177" s="62">
        <v>3.7437634268851099</v>
      </c>
    </row>
    <row r="178" spans="1:14" x14ac:dyDescent="0.25">
      <c r="A178" s="352" t="s">
        <v>85</v>
      </c>
      <c r="B178" s="72" t="s">
        <v>67</v>
      </c>
      <c r="C178" s="101">
        <v>3743</v>
      </c>
      <c r="D178" s="101" t="s">
        <v>138</v>
      </c>
      <c r="E178" s="101" t="s">
        <v>138</v>
      </c>
      <c r="F178" s="101" t="s">
        <v>138</v>
      </c>
      <c r="G178" s="101" t="s">
        <v>138</v>
      </c>
      <c r="H178" s="101" t="s">
        <v>138</v>
      </c>
      <c r="I178" s="101" t="s">
        <v>138</v>
      </c>
      <c r="J178" s="101" t="s">
        <v>138</v>
      </c>
      <c r="K178" s="101" t="s">
        <v>138</v>
      </c>
      <c r="L178" s="101" t="s">
        <v>138</v>
      </c>
      <c r="M178" s="59" t="s">
        <v>138</v>
      </c>
      <c r="N178" s="101">
        <f>SUM(C178:E178)</f>
        <v>3743</v>
      </c>
    </row>
    <row r="179" spans="1:14" x14ac:dyDescent="0.25">
      <c r="A179" s="353"/>
      <c r="B179" s="71" t="s">
        <v>68</v>
      </c>
      <c r="C179" s="101">
        <v>36519</v>
      </c>
      <c r="D179" s="101" t="s">
        <v>138</v>
      </c>
      <c r="E179" s="101" t="s">
        <v>138</v>
      </c>
      <c r="F179" s="101" t="s">
        <v>138</v>
      </c>
      <c r="G179" s="101" t="s">
        <v>138</v>
      </c>
      <c r="H179" s="101" t="s">
        <v>138</v>
      </c>
      <c r="I179" s="101" t="s">
        <v>138</v>
      </c>
      <c r="J179" s="101" t="s">
        <v>138</v>
      </c>
      <c r="K179" s="101" t="s">
        <v>138</v>
      </c>
      <c r="L179" s="101" t="s">
        <v>138</v>
      </c>
      <c r="M179" s="59" t="s">
        <v>138</v>
      </c>
      <c r="N179" s="101">
        <f>SUM(C179:E179)</f>
        <v>36519</v>
      </c>
    </row>
    <row r="180" spans="1:14" x14ac:dyDescent="0.25">
      <c r="A180" s="354"/>
      <c r="B180" s="61" t="s">
        <v>41</v>
      </c>
      <c r="C180" s="62">
        <v>9.7566123430403398</v>
      </c>
      <c r="D180" s="62" t="s">
        <v>138</v>
      </c>
      <c r="E180" s="62" t="s">
        <v>138</v>
      </c>
      <c r="F180" s="62" t="s">
        <v>138</v>
      </c>
      <c r="G180" s="62" t="s">
        <v>138</v>
      </c>
      <c r="H180" s="62" t="s">
        <v>138</v>
      </c>
      <c r="I180" s="62" t="s">
        <v>138</v>
      </c>
      <c r="J180" s="62" t="s">
        <v>138</v>
      </c>
      <c r="K180" s="62" t="s">
        <v>138</v>
      </c>
      <c r="L180" s="62" t="s">
        <v>138</v>
      </c>
      <c r="M180" s="63" t="s">
        <v>138</v>
      </c>
      <c r="N180" s="62">
        <v>9.7921003469442205</v>
      </c>
    </row>
    <row r="181" spans="1:14" x14ac:dyDescent="0.25">
      <c r="A181" s="352" t="s">
        <v>86</v>
      </c>
      <c r="B181" s="72" t="s">
        <v>67</v>
      </c>
      <c r="C181" s="101">
        <v>1790</v>
      </c>
      <c r="D181" s="101">
        <v>2476</v>
      </c>
      <c r="E181" s="101">
        <v>3483</v>
      </c>
      <c r="F181" s="101">
        <v>730</v>
      </c>
      <c r="G181" s="101">
        <v>470</v>
      </c>
      <c r="H181" s="101">
        <v>427</v>
      </c>
      <c r="I181" s="101">
        <v>491</v>
      </c>
      <c r="J181" s="101">
        <v>357</v>
      </c>
      <c r="K181" s="101">
        <v>305</v>
      </c>
      <c r="L181" s="101">
        <v>101</v>
      </c>
      <c r="M181" s="59">
        <v>11</v>
      </c>
      <c r="N181" s="101">
        <f>SUM(C181:M181)</f>
        <v>10641</v>
      </c>
    </row>
    <row r="182" spans="1:14" x14ac:dyDescent="0.25">
      <c r="A182" s="353"/>
      <c r="B182" s="71" t="s">
        <v>68</v>
      </c>
      <c r="C182" s="101">
        <v>16298</v>
      </c>
      <c r="D182" s="101">
        <v>10112</v>
      </c>
      <c r="E182" s="101">
        <v>13962</v>
      </c>
      <c r="F182" s="101">
        <v>4207</v>
      </c>
      <c r="G182" s="101">
        <v>2077</v>
      </c>
      <c r="H182" s="101">
        <v>1775</v>
      </c>
      <c r="I182" s="101">
        <v>1948</v>
      </c>
      <c r="J182" s="101">
        <v>1574</v>
      </c>
      <c r="K182" s="101">
        <v>1383</v>
      </c>
      <c r="L182" s="101">
        <v>415</v>
      </c>
      <c r="M182" s="59">
        <v>276</v>
      </c>
      <c r="N182" s="101">
        <f>SUM(C182:M182)</f>
        <v>54027</v>
      </c>
    </row>
    <row r="183" spans="1:14" x14ac:dyDescent="0.25">
      <c r="A183" s="354"/>
      <c r="B183" s="61" t="s">
        <v>41</v>
      </c>
      <c r="C183" s="62">
        <v>9.1050279329608905</v>
      </c>
      <c r="D183" s="62">
        <v>4.0840064620355401</v>
      </c>
      <c r="E183" s="62">
        <v>4.0086132644272103</v>
      </c>
      <c r="F183" s="62">
        <v>5.7630136986301297</v>
      </c>
      <c r="G183" s="62">
        <v>4.4191489361702097</v>
      </c>
      <c r="H183" s="62">
        <v>4.1569086651053802</v>
      </c>
      <c r="I183" s="62">
        <v>3.9674134419551899</v>
      </c>
      <c r="J183" s="62">
        <v>4.4089635854341704</v>
      </c>
      <c r="K183" s="62">
        <v>4.5344262295081901</v>
      </c>
      <c r="L183" s="62">
        <v>4.1089108910891001</v>
      </c>
      <c r="M183" s="63">
        <v>25.090909090909001</v>
      </c>
      <c r="N183" s="62">
        <v>5.07724837891175</v>
      </c>
    </row>
    <row r="184" spans="1:14" x14ac:dyDescent="0.25">
      <c r="A184" s="352" t="s">
        <v>87</v>
      </c>
      <c r="B184" s="72" t="s">
        <v>67</v>
      </c>
      <c r="C184" s="101">
        <v>1779</v>
      </c>
      <c r="D184" s="101">
        <v>4151</v>
      </c>
      <c r="E184" s="101">
        <v>6018</v>
      </c>
      <c r="F184" s="101">
        <v>4568</v>
      </c>
      <c r="G184" s="101">
        <v>2374</v>
      </c>
      <c r="H184" s="101">
        <v>2990</v>
      </c>
      <c r="I184" s="101">
        <v>4274</v>
      </c>
      <c r="J184" s="101">
        <v>5071</v>
      </c>
      <c r="K184" s="101">
        <v>8437</v>
      </c>
      <c r="L184" s="101">
        <v>8793</v>
      </c>
      <c r="M184" s="59">
        <v>4278</v>
      </c>
      <c r="N184" s="101">
        <f>SUM(C184:M184)</f>
        <v>52733</v>
      </c>
    </row>
    <row r="185" spans="1:14" x14ac:dyDescent="0.25">
      <c r="A185" s="353"/>
      <c r="B185" s="71" t="s">
        <v>68</v>
      </c>
      <c r="C185" s="101">
        <v>4768</v>
      </c>
      <c r="D185" s="101">
        <v>12362</v>
      </c>
      <c r="E185" s="101">
        <v>15736</v>
      </c>
      <c r="F185" s="101">
        <v>10676</v>
      </c>
      <c r="G185" s="101">
        <v>6541</v>
      </c>
      <c r="H185" s="101">
        <v>10275</v>
      </c>
      <c r="I185" s="101">
        <v>16977</v>
      </c>
      <c r="J185" s="101">
        <v>31675</v>
      </c>
      <c r="K185" s="101">
        <v>66606</v>
      </c>
      <c r="L185" s="101">
        <v>100859</v>
      </c>
      <c r="M185" s="59">
        <v>74139</v>
      </c>
      <c r="N185" s="101">
        <f>SUM(C185:M185)</f>
        <v>350614</v>
      </c>
    </row>
    <row r="186" spans="1:14" x14ac:dyDescent="0.25">
      <c r="A186" s="354"/>
      <c r="B186" s="61" t="s">
        <v>41</v>
      </c>
      <c r="C186" s="62">
        <v>2.6801573917931401</v>
      </c>
      <c r="D186" s="62">
        <v>2.9780775716694698</v>
      </c>
      <c r="E186" s="62">
        <v>2.61482220006646</v>
      </c>
      <c r="F186" s="62">
        <v>2.3371278458844098</v>
      </c>
      <c r="G186" s="62">
        <v>2.75526537489469</v>
      </c>
      <c r="H186" s="62">
        <v>3.43645484949832</v>
      </c>
      <c r="I186" s="62">
        <v>3.9721572297613399</v>
      </c>
      <c r="J186" s="62">
        <v>6.24630250443699</v>
      </c>
      <c r="K186" s="62">
        <v>7.8945122673936199</v>
      </c>
      <c r="L186" s="62">
        <v>11.4703741612646</v>
      </c>
      <c r="M186" s="63">
        <v>17.330294530154202</v>
      </c>
      <c r="N186" s="62">
        <v>6.6488536589990996</v>
      </c>
    </row>
    <row r="187" spans="1:14" x14ac:dyDescent="0.25">
      <c r="A187" s="352" t="s">
        <v>83</v>
      </c>
      <c r="B187" s="60" t="s">
        <v>67</v>
      </c>
      <c r="C187" s="101">
        <v>1708</v>
      </c>
      <c r="D187" s="101">
        <v>6367</v>
      </c>
      <c r="E187" s="101">
        <v>14396</v>
      </c>
      <c r="F187" s="101">
        <v>13767</v>
      </c>
      <c r="G187" s="101">
        <v>12580</v>
      </c>
      <c r="H187" s="101">
        <v>16509</v>
      </c>
      <c r="I187" s="101">
        <v>19895</v>
      </c>
      <c r="J187" s="101">
        <v>19526</v>
      </c>
      <c r="K187" s="101">
        <v>27435</v>
      </c>
      <c r="L187" s="101">
        <v>30233</v>
      </c>
      <c r="M187" s="59">
        <v>18382</v>
      </c>
      <c r="N187" s="101">
        <f>SUM(C187:M187)</f>
        <v>180798</v>
      </c>
    </row>
    <row r="188" spans="1:14" x14ac:dyDescent="0.25">
      <c r="A188" s="353"/>
      <c r="B188" s="60" t="s">
        <v>68</v>
      </c>
      <c r="C188" s="101">
        <v>3669</v>
      </c>
      <c r="D188" s="101">
        <v>15080</v>
      </c>
      <c r="E188" s="101">
        <v>35991</v>
      </c>
      <c r="F188" s="101">
        <v>46777</v>
      </c>
      <c r="G188" s="101">
        <v>55626</v>
      </c>
      <c r="H188" s="101">
        <v>77515</v>
      </c>
      <c r="I188" s="101">
        <v>115392</v>
      </c>
      <c r="J188" s="101">
        <v>157526</v>
      </c>
      <c r="K188" s="101">
        <v>324270</v>
      </c>
      <c r="L188" s="101">
        <v>511142</v>
      </c>
      <c r="M188" s="59">
        <v>397759</v>
      </c>
      <c r="N188" s="101">
        <f>SUM(C188:M188)</f>
        <v>1740747</v>
      </c>
    </row>
    <row r="189" spans="1:14" x14ac:dyDescent="0.25">
      <c r="A189" s="354"/>
      <c r="B189" s="61" t="s">
        <v>41</v>
      </c>
      <c r="C189" s="62">
        <v>2.1481264637002302</v>
      </c>
      <c r="D189" s="62">
        <v>2.3684623841683599</v>
      </c>
      <c r="E189" s="62">
        <v>2.5000694637399201</v>
      </c>
      <c r="F189" s="62">
        <v>3.3977627660347198</v>
      </c>
      <c r="G189" s="62">
        <v>4.4217806041335397</v>
      </c>
      <c r="H189" s="62">
        <v>4.6953177054939701</v>
      </c>
      <c r="I189" s="62">
        <v>5.8000502638853897</v>
      </c>
      <c r="J189" s="62">
        <v>8.06749974393116</v>
      </c>
      <c r="K189" s="62">
        <v>11.819573537452101</v>
      </c>
      <c r="L189" s="62">
        <v>16.9067575166209</v>
      </c>
      <c r="M189" s="63">
        <v>21.638505059297099</v>
      </c>
      <c r="N189" s="62">
        <v>9.6281319483622596</v>
      </c>
    </row>
    <row r="190" spans="1:14" x14ac:dyDescent="0.25">
      <c r="A190" s="352" t="s">
        <v>88</v>
      </c>
      <c r="B190" s="60" t="s">
        <v>67</v>
      </c>
      <c r="C190" s="101">
        <v>100023</v>
      </c>
      <c r="D190" s="101">
        <v>1339</v>
      </c>
      <c r="E190" s="101">
        <v>3671</v>
      </c>
      <c r="F190" s="101">
        <v>3036</v>
      </c>
      <c r="G190" s="101">
        <v>4021</v>
      </c>
      <c r="H190" s="101">
        <v>6644</v>
      </c>
      <c r="I190" s="101">
        <v>10897</v>
      </c>
      <c r="J190" s="101">
        <v>15293</v>
      </c>
      <c r="K190" s="101">
        <v>24938</v>
      </c>
      <c r="L190" s="101">
        <v>18630</v>
      </c>
      <c r="M190" s="59">
        <v>4331</v>
      </c>
      <c r="N190" s="101">
        <f>SUM(C190:M190)</f>
        <v>192823</v>
      </c>
    </row>
    <row r="191" spans="1:14" x14ac:dyDescent="0.25">
      <c r="A191" s="353"/>
      <c r="B191" s="60" t="s">
        <v>68</v>
      </c>
      <c r="C191" s="101">
        <v>450246</v>
      </c>
      <c r="D191" s="101">
        <v>2834</v>
      </c>
      <c r="E191" s="101">
        <v>9026</v>
      </c>
      <c r="F191" s="101">
        <v>13502</v>
      </c>
      <c r="G191" s="101">
        <v>21318</v>
      </c>
      <c r="H191" s="101">
        <v>46071</v>
      </c>
      <c r="I191" s="101">
        <v>103329</v>
      </c>
      <c r="J191" s="101">
        <v>191050</v>
      </c>
      <c r="K191" s="101">
        <v>376873</v>
      </c>
      <c r="L191" s="101">
        <v>341787</v>
      </c>
      <c r="M191" s="59">
        <v>116252</v>
      </c>
      <c r="N191" s="101">
        <f>SUM(C191:M191)</f>
        <v>1672288</v>
      </c>
    </row>
    <row r="192" spans="1:14" x14ac:dyDescent="0.25">
      <c r="A192" s="353"/>
      <c r="B192" s="65" t="s">
        <v>41</v>
      </c>
      <c r="C192" s="77">
        <v>4.5014246723253599</v>
      </c>
      <c r="D192" s="77">
        <v>2.1165048543689302</v>
      </c>
      <c r="E192" s="77">
        <v>2.45873059111958</v>
      </c>
      <c r="F192" s="77">
        <v>4.4472990777338604</v>
      </c>
      <c r="G192" s="77">
        <v>5.3016662521760702</v>
      </c>
      <c r="H192" s="77">
        <v>6.9342263696568303</v>
      </c>
      <c r="I192" s="77">
        <v>9.4823345875011391</v>
      </c>
      <c r="J192" s="77">
        <v>12.4926436931929</v>
      </c>
      <c r="K192" s="77">
        <v>15.112398748897199</v>
      </c>
      <c r="L192" s="77">
        <v>18.346054750402502</v>
      </c>
      <c r="M192" s="81">
        <v>26.841837912722202</v>
      </c>
      <c r="N192" s="134">
        <v>8.6726583446995402</v>
      </c>
    </row>
    <row r="193" spans="1:14" x14ac:dyDescent="0.25">
      <c r="A193" s="361" t="s">
        <v>6</v>
      </c>
      <c r="B193" s="60" t="s">
        <v>67</v>
      </c>
      <c r="C193" s="82">
        <v>123143</v>
      </c>
      <c r="D193" s="82">
        <v>56245</v>
      </c>
      <c r="E193" s="82">
        <v>87784</v>
      </c>
      <c r="F193" s="82">
        <v>94695</v>
      </c>
      <c r="G193" s="82">
        <v>168720</v>
      </c>
      <c r="H193" s="82">
        <v>162029</v>
      </c>
      <c r="I193" s="82">
        <v>201657</v>
      </c>
      <c r="J193" s="82">
        <v>239421</v>
      </c>
      <c r="K193" s="82">
        <v>382269</v>
      </c>
      <c r="L193" s="82">
        <v>326055</v>
      </c>
      <c r="M193" s="83">
        <v>131152</v>
      </c>
      <c r="N193" s="101">
        <f>SUM(C193:M193)</f>
        <v>1973170</v>
      </c>
    </row>
    <row r="194" spans="1:14" x14ac:dyDescent="0.25">
      <c r="A194" s="353"/>
      <c r="B194" s="60" t="s">
        <v>68</v>
      </c>
      <c r="C194" s="101">
        <v>568443</v>
      </c>
      <c r="D194" s="101">
        <v>195064</v>
      </c>
      <c r="E194" s="101">
        <v>445630</v>
      </c>
      <c r="F194" s="101">
        <v>612504</v>
      </c>
      <c r="G194" s="101">
        <v>1060676</v>
      </c>
      <c r="H194" s="101">
        <v>1209845</v>
      </c>
      <c r="I194" s="101">
        <v>1640420</v>
      </c>
      <c r="J194" s="101">
        <v>2250306</v>
      </c>
      <c r="K194" s="101">
        <v>3931523</v>
      </c>
      <c r="L194" s="101">
        <v>4192408</v>
      </c>
      <c r="M194" s="59">
        <v>2196975</v>
      </c>
      <c r="N194" s="101">
        <f>SUM(C194:M194)</f>
        <v>18303794</v>
      </c>
    </row>
    <row r="195" spans="1:14" ht="15.75" thickBot="1" x14ac:dyDescent="0.3">
      <c r="A195" s="362"/>
      <c r="B195" s="75" t="s">
        <v>41</v>
      </c>
      <c r="C195" s="66">
        <v>4.6161210949871201</v>
      </c>
      <c r="D195" s="66">
        <v>3.4681127211307601</v>
      </c>
      <c r="E195" s="66">
        <v>5.0764376196117702</v>
      </c>
      <c r="F195" s="66">
        <v>6.4681767780769803</v>
      </c>
      <c r="G195" s="66">
        <v>6.2866050260787096</v>
      </c>
      <c r="H195" s="66">
        <v>7.4668423553808196</v>
      </c>
      <c r="I195" s="66">
        <v>8.1347039775460299</v>
      </c>
      <c r="J195" s="66">
        <v>9.3989499667948895</v>
      </c>
      <c r="K195" s="66">
        <v>10.284702657029399</v>
      </c>
      <c r="L195" s="66">
        <v>12.857977948505599</v>
      </c>
      <c r="M195" s="67">
        <v>16.751364828595801</v>
      </c>
      <c r="N195" s="66">
        <v>9.2763390888772896</v>
      </c>
    </row>
    <row r="196" spans="1:14" x14ac:dyDescent="0.25">
      <c r="A196" s="31" t="s">
        <v>39</v>
      </c>
    </row>
    <row r="200" spans="1:14" x14ac:dyDescent="0.25">
      <c r="H200" s="233"/>
    </row>
  </sheetData>
  <mergeCells count="67">
    <mergeCell ref="A193:A195"/>
    <mergeCell ref="A175:A177"/>
    <mergeCell ref="A178:A180"/>
    <mergeCell ref="A181:A183"/>
    <mergeCell ref="A184:A186"/>
    <mergeCell ref="A187:A189"/>
    <mergeCell ref="A190:A192"/>
    <mergeCell ref="C132:N132"/>
    <mergeCell ref="A133:A135"/>
    <mergeCell ref="A172:A174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36:A138"/>
    <mergeCell ref="A120:A122"/>
    <mergeCell ref="A123:A125"/>
    <mergeCell ref="A126:A128"/>
    <mergeCell ref="A129:A131"/>
    <mergeCell ref="A102:A104"/>
    <mergeCell ref="A105:A107"/>
    <mergeCell ref="A108:A110"/>
    <mergeCell ref="A111:A113"/>
    <mergeCell ref="A114:A116"/>
    <mergeCell ref="A117:A119"/>
    <mergeCell ref="A93:A95"/>
    <mergeCell ref="A96:A98"/>
    <mergeCell ref="A69:A71"/>
    <mergeCell ref="A72:A74"/>
    <mergeCell ref="A75:A77"/>
    <mergeCell ref="A78:A80"/>
    <mergeCell ref="A81:A83"/>
    <mergeCell ref="A99:A101"/>
    <mergeCell ref="C68:N68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84:A86"/>
    <mergeCell ref="A87:A89"/>
    <mergeCell ref="A90:A92"/>
    <mergeCell ref="A32:A34"/>
    <mergeCell ref="A3:B3"/>
    <mergeCell ref="C4:N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BB1F-09EE-4FA3-B767-BC40B864FB1D}">
  <dimension ref="A1:N136"/>
  <sheetViews>
    <sheetView showGridLines="0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A5:XFD5"/>
    </sheetView>
  </sheetViews>
  <sheetFormatPr defaultRowHeight="15" x14ac:dyDescent="0.25"/>
  <cols>
    <col min="14" max="14" width="9.140625" bestFit="1" customWidth="1"/>
  </cols>
  <sheetData>
    <row r="1" spans="1:14" x14ac:dyDescent="0.25">
      <c r="A1" s="42" t="s">
        <v>878</v>
      </c>
    </row>
    <row r="2" spans="1:14" ht="15.75" thickBot="1" x14ac:dyDescent="0.3">
      <c r="A2" s="43" t="s">
        <v>92</v>
      </c>
    </row>
    <row r="3" spans="1:14" x14ac:dyDescent="0.25">
      <c r="A3" s="363" t="s">
        <v>9</v>
      </c>
      <c r="B3" s="363"/>
      <c r="C3" s="351" t="s">
        <v>91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ht="15.75" thickBot="1" x14ac:dyDescent="0.3">
      <c r="A4" s="355"/>
      <c r="B4" s="355"/>
      <c r="C4" s="86" t="s">
        <v>55</v>
      </c>
      <c r="D4" s="87" t="s">
        <v>56</v>
      </c>
      <c r="E4" s="87" t="s">
        <v>57</v>
      </c>
      <c r="F4" s="87" t="s">
        <v>58</v>
      </c>
      <c r="G4" s="87" t="s">
        <v>59</v>
      </c>
      <c r="H4" s="87" t="s">
        <v>60</v>
      </c>
      <c r="I4" s="87" t="s">
        <v>61</v>
      </c>
      <c r="J4" s="87" t="s">
        <v>62</v>
      </c>
      <c r="K4" s="87" t="s">
        <v>63</v>
      </c>
      <c r="L4" s="87" t="s">
        <v>64</v>
      </c>
      <c r="M4" s="88" t="s">
        <v>65</v>
      </c>
      <c r="N4" s="86" t="s">
        <v>6</v>
      </c>
    </row>
    <row r="5" spans="1:14" x14ac:dyDescent="0.25">
      <c r="A5" s="357" t="s">
        <v>69</v>
      </c>
      <c r="B5" s="70" t="s">
        <v>67</v>
      </c>
      <c r="C5" s="172">
        <v>27.23921512631668</v>
      </c>
      <c r="D5" s="172">
        <v>76.74451066709139</v>
      </c>
      <c r="E5" s="172">
        <v>64.97099098939573</v>
      </c>
      <c r="F5" s="172">
        <v>26.466872235459846</v>
      </c>
      <c r="G5" s="172">
        <v>23.641227512812886</v>
      </c>
      <c r="H5" s="172">
        <v>27.182702231863743</v>
      </c>
      <c r="I5" s="172">
        <v>34.962644034885031</v>
      </c>
      <c r="J5" s="172">
        <v>48.186661336872803</v>
      </c>
      <c r="K5" s="172">
        <v>88.894782974473316</v>
      </c>
      <c r="L5" s="172">
        <v>79.852719862003056</v>
      </c>
      <c r="M5" s="234">
        <v>31.892110102942002</v>
      </c>
      <c r="N5" s="172">
        <v>530.03443707411645</v>
      </c>
    </row>
    <row r="6" spans="1:14" x14ac:dyDescent="0.25">
      <c r="A6" s="353"/>
      <c r="B6" s="71" t="s">
        <v>68</v>
      </c>
      <c r="C6" s="172">
        <v>23.754277491272887</v>
      </c>
      <c r="D6" s="172">
        <v>72.241269532955755</v>
      </c>
      <c r="E6" s="172">
        <v>62.003918821613894</v>
      </c>
      <c r="F6" s="172">
        <v>34.607681165775141</v>
      </c>
      <c r="G6" s="172">
        <v>24.950145007996007</v>
      </c>
      <c r="H6" s="172">
        <v>20.402224603488381</v>
      </c>
      <c r="I6" s="172">
        <v>26.888899921471367</v>
      </c>
      <c r="J6" s="172">
        <v>35.259972538533212</v>
      </c>
      <c r="K6" s="172">
        <v>74.451812518413632</v>
      </c>
      <c r="L6" s="172">
        <v>101.19575880149434</v>
      </c>
      <c r="M6" s="235">
        <v>57.691548079491128</v>
      </c>
      <c r="N6" s="172">
        <v>533.44750848250578</v>
      </c>
    </row>
    <row r="7" spans="1:14" x14ac:dyDescent="0.25">
      <c r="A7" s="354"/>
      <c r="B7" s="61" t="s">
        <v>41</v>
      </c>
      <c r="C7" s="170">
        <v>25.462873385053964</v>
      </c>
      <c r="D7" s="170">
        <v>74.449119462067472</v>
      </c>
      <c r="E7" s="170">
        <v>63.458615534532399</v>
      </c>
      <c r="F7" s="170">
        <v>30.616403798133444</v>
      </c>
      <c r="G7" s="170">
        <v>24.308408686783476</v>
      </c>
      <c r="H7" s="170">
        <v>23.726558478855146</v>
      </c>
      <c r="I7" s="170">
        <v>30.847296737787541</v>
      </c>
      <c r="J7" s="170">
        <v>41.597672008082363</v>
      </c>
      <c r="K7" s="170">
        <v>81.532914850655217</v>
      </c>
      <c r="L7" s="170">
        <v>90.7316895664745</v>
      </c>
      <c r="M7" s="236">
        <v>45.042594667721509</v>
      </c>
      <c r="N7" s="170">
        <v>531.77414717614704</v>
      </c>
    </row>
    <row r="8" spans="1:14" x14ac:dyDescent="0.25">
      <c r="A8" s="352" t="s">
        <v>70</v>
      </c>
      <c r="B8" s="72" t="s">
        <v>67</v>
      </c>
      <c r="C8" s="237">
        <v>3.4472865616292898</v>
      </c>
      <c r="D8" s="237">
        <v>16.520602811742549</v>
      </c>
      <c r="E8" s="237">
        <v>24.941024085230488</v>
      </c>
      <c r="F8" s="237">
        <v>24.055655405467775</v>
      </c>
      <c r="G8" s="237">
        <v>30.68650168794597</v>
      </c>
      <c r="H8" s="237">
        <v>59.67761654230376</v>
      </c>
      <c r="I8" s="237">
        <v>148.23332215005945</v>
      </c>
      <c r="J8" s="237">
        <v>282.80936147399194</v>
      </c>
      <c r="K8" s="237">
        <v>511.95031084917588</v>
      </c>
      <c r="L8" s="237">
        <v>293.5468114200504</v>
      </c>
      <c r="M8" s="238">
        <v>46.114521873598363</v>
      </c>
      <c r="N8" s="237">
        <v>1441.9830148611959</v>
      </c>
    </row>
    <row r="9" spans="1:14" x14ac:dyDescent="0.25">
      <c r="A9" s="353"/>
      <c r="B9" s="71" t="s">
        <v>68</v>
      </c>
      <c r="C9" s="237">
        <v>5.471999849248216</v>
      </c>
      <c r="D9" s="237">
        <v>16.053615451767946</v>
      </c>
      <c r="E9" s="237">
        <v>21.616211325010337</v>
      </c>
      <c r="F9" s="237">
        <v>27.28752242704574</v>
      </c>
      <c r="G9" s="237">
        <v>62.040157231211559</v>
      </c>
      <c r="H9" s="237">
        <v>156.04259172756835</v>
      </c>
      <c r="I9" s="237">
        <v>281.31877370671458</v>
      </c>
      <c r="J9" s="237">
        <v>261.85874775276562</v>
      </c>
      <c r="K9" s="237">
        <v>427.35956438532588</v>
      </c>
      <c r="L9" s="237">
        <v>263.45323777506314</v>
      </c>
      <c r="M9" s="238">
        <v>50.262674111968714</v>
      </c>
      <c r="N9" s="237">
        <v>1572.7650957436899</v>
      </c>
    </row>
    <row r="10" spans="1:14" x14ac:dyDescent="0.25">
      <c r="A10" s="354"/>
      <c r="B10" s="61" t="s">
        <v>41</v>
      </c>
      <c r="C10" s="170">
        <v>4.4793230292895085</v>
      </c>
      <c r="D10" s="170">
        <v>16.282570104407018</v>
      </c>
      <c r="E10" s="170">
        <v>23.246301164374625</v>
      </c>
      <c r="F10" s="170">
        <v>25.70300204229423</v>
      </c>
      <c r="G10" s="170">
        <v>46.668080962886357</v>
      </c>
      <c r="H10" s="170">
        <v>108.79675316501115</v>
      </c>
      <c r="I10" s="170">
        <v>216.06961292830522</v>
      </c>
      <c r="J10" s="170">
        <v>272.13041867632035</v>
      </c>
      <c r="K10" s="170">
        <v>468.83273182643984</v>
      </c>
      <c r="L10" s="170">
        <v>278.2075208480162</v>
      </c>
      <c r="M10" s="236">
        <v>48.228917234948064</v>
      </c>
      <c r="N10" s="170">
        <v>1508.6452319822924</v>
      </c>
    </row>
    <row r="11" spans="1:14" x14ac:dyDescent="0.25">
      <c r="A11" s="353" t="s">
        <v>71</v>
      </c>
      <c r="B11" s="71" t="s">
        <v>67</v>
      </c>
      <c r="C11" s="237">
        <v>1.8084126224940535</v>
      </c>
      <c r="D11" s="237">
        <v>3.9935778746743682</v>
      </c>
      <c r="E11" s="237">
        <v>6.6496839139625088</v>
      </c>
      <c r="F11" s="237">
        <v>2.8068070911626455</v>
      </c>
      <c r="G11" s="237">
        <v>2.9386705115528367</v>
      </c>
      <c r="H11" s="237">
        <v>5.2745368156076555</v>
      </c>
      <c r="I11" s="237">
        <v>9.8897565292643552</v>
      </c>
      <c r="J11" s="237">
        <v>17.500159648926829</v>
      </c>
      <c r="K11" s="237">
        <v>38.993897172528023</v>
      </c>
      <c r="L11" s="237">
        <v>42.271645050798497</v>
      </c>
      <c r="M11" s="238">
        <v>15.804772815338655</v>
      </c>
      <c r="N11" s="237">
        <v>147.93192004631044</v>
      </c>
    </row>
    <row r="12" spans="1:14" x14ac:dyDescent="0.25">
      <c r="A12" s="353"/>
      <c r="B12" s="71" t="s">
        <v>68</v>
      </c>
      <c r="C12" s="172">
        <v>1.1052714927289442</v>
      </c>
      <c r="D12" s="172">
        <v>4.0224634653414038</v>
      </c>
      <c r="E12" s="172">
        <v>5.9612183788167652</v>
      </c>
      <c r="F12" s="172">
        <v>4.6385164285017995</v>
      </c>
      <c r="G12" s="172">
        <v>4.3304899469216016</v>
      </c>
      <c r="H12" s="172">
        <v>7.374516353125907</v>
      </c>
      <c r="I12" s="172">
        <v>11.179549360881289</v>
      </c>
      <c r="J12" s="172">
        <v>13.498807575132188</v>
      </c>
      <c r="K12" s="172">
        <v>34.027866612212414</v>
      </c>
      <c r="L12" s="172">
        <v>50.081482063980367</v>
      </c>
      <c r="M12" s="235">
        <v>31.328105097185983</v>
      </c>
      <c r="N12" s="172">
        <v>167.54828677482865</v>
      </c>
    </row>
    <row r="13" spans="1:14" x14ac:dyDescent="0.25">
      <c r="A13" s="354"/>
      <c r="B13" s="61" t="s">
        <v>41</v>
      </c>
      <c r="C13" s="170">
        <v>1.4500076610277377</v>
      </c>
      <c r="D13" s="170">
        <v>4.0083014323951476</v>
      </c>
      <c r="E13" s="170">
        <v>6.2987593937638033</v>
      </c>
      <c r="F13" s="170">
        <v>3.740465622396393</v>
      </c>
      <c r="G13" s="170">
        <v>3.6481084465347542</v>
      </c>
      <c r="H13" s="170">
        <v>6.3449379816946223</v>
      </c>
      <c r="I13" s="170">
        <v>10.547189483399213</v>
      </c>
      <c r="J13" s="170">
        <v>15.460591239238425</v>
      </c>
      <c r="K13" s="170">
        <v>36.462613030175213</v>
      </c>
      <c r="L13" s="170">
        <v>46.25247367150898</v>
      </c>
      <c r="M13" s="236">
        <v>23.717322761268985</v>
      </c>
      <c r="N13" s="170">
        <v>157.9307707234033</v>
      </c>
    </row>
    <row r="14" spans="1:14" x14ac:dyDescent="0.25">
      <c r="A14" s="352" t="s">
        <v>72</v>
      </c>
      <c r="B14" s="72" t="s">
        <v>67</v>
      </c>
      <c r="C14" s="172">
        <v>6.9887612806801442</v>
      </c>
      <c r="D14" s="172">
        <v>25.298939083432433</v>
      </c>
      <c r="E14" s="172">
        <v>31.703733788098877</v>
      </c>
      <c r="F14" s="172">
        <v>14.10938598175048</v>
      </c>
      <c r="G14" s="172">
        <v>12.602375463005433</v>
      </c>
      <c r="H14" s="172">
        <v>20.363479634542411</v>
      </c>
      <c r="I14" s="172">
        <v>33.45563351613999</v>
      </c>
      <c r="J14" s="172">
        <v>42.874449258296522</v>
      </c>
      <c r="K14" s="172">
        <v>61.146951798080181</v>
      </c>
      <c r="L14" s="172">
        <v>53.743762624745145</v>
      </c>
      <c r="M14" s="235">
        <v>21.983515942193339</v>
      </c>
      <c r="N14" s="172">
        <v>324.27098837096497</v>
      </c>
    </row>
    <row r="15" spans="1:14" x14ac:dyDescent="0.25">
      <c r="A15" s="353"/>
      <c r="B15" s="71" t="s">
        <v>68</v>
      </c>
      <c r="C15" s="172">
        <v>6.4866753179829848</v>
      </c>
      <c r="D15" s="172">
        <v>23.989827153657743</v>
      </c>
      <c r="E15" s="172">
        <v>31.074436230002288</v>
      </c>
      <c r="F15" s="172">
        <v>17.829297522053789</v>
      </c>
      <c r="G15" s="172">
        <v>19.731814025931481</v>
      </c>
      <c r="H15" s="172">
        <v>30.693932929226751</v>
      </c>
      <c r="I15" s="172">
        <v>41.311786941344145</v>
      </c>
      <c r="J15" s="172">
        <v>44.301455733151947</v>
      </c>
      <c r="K15" s="172">
        <v>71.498382136203517</v>
      </c>
      <c r="L15" s="172">
        <v>96.321692710607678</v>
      </c>
      <c r="M15" s="235">
        <v>59.122965258599109</v>
      </c>
      <c r="N15" s="172">
        <v>442.36226595876138</v>
      </c>
    </row>
    <row r="16" spans="1:14" x14ac:dyDescent="0.25">
      <c r="A16" s="354"/>
      <c r="B16" s="61" t="s">
        <v>41</v>
      </c>
      <c r="C16" s="170">
        <v>6.7328381203135086</v>
      </c>
      <c r="D16" s="170">
        <v>24.631658802299214</v>
      </c>
      <c r="E16" s="170">
        <v>31.382968357785046</v>
      </c>
      <c r="F16" s="170">
        <v>16.005498576822099</v>
      </c>
      <c r="G16" s="170">
        <v>16.2363915164762</v>
      </c>
      <c r="H16" s="170">
        <v>25.62911630160492</v>
      </c>
      <c r="I16" s="170">
        <v>37.460070529480923</v>
      </c>
      <c r="J16" s="170">
        <v>43.601822724279934</v>
      </c>
      <c r="K16" s="170">
        <v>66.423280879691021</v>
      </c>
      <c r="L16" s="170">
        <v>75.446576961373182</v>
      </c>
      <c r="M16" s="236">
        <v>40.914228906706228</v>
      </c>
      <c r="N16" s="170">
        <v>384.46445167683225</v>
      </c>
    </row>
    <row r="17" spans="1:14" x14ac:dyDescent="0.25">
      <c r="A17" s="358" t="s">
        <v>74</v>
      </c>
      <c r="B17" s="72" t="s">
        <v>67</v>
      </c>
      <c r="C17" s="237">
        <v>0.8476934167940875</v>
      </c>
      <c r="D17" s="237">
        <v>6.4989828620880052</v>
      </c>
      <c r="E17" s="237">
        <v>21.456062260632571</v>
      </c>
      <c r="F17" s="237">
        <v>67.231506767513295</v>
      </c>
      <c r="G17" s="237">
        <v>77.140100928261973</v>
      </c>
      <c r="H17" s="237">
        <v>81.887184062308862</v>
      </c>
      <c r="I17" s="237">
        <v>63.049552577995797</v>
      </c>
      <c r="J17" s="237">
        <v>41.141387161739715</v>
      </c>
      <c r="K17" s="237">
        <v>26.372684078038279</v>
      </c>
      <c r="L17" s="237">
        <v>17.3117833340837</v>
      </c>
      <c r="M17" s="238">
        <v>5.9338539175586131</v>
      </c>
      <c r="N17" s="237">
        <v>408.87079136701487</v>
      </c>
    </row>
    <row r="18" spans="1:14" x14ac:dyDescent="0.25">
      <c r="A18" s="359"/>
      <c r="B18" s="71" t="s">
        <v>68</v>
      </c>
      <c r="C18" s="172">
        <v>0.56169534876388971</v>
      </c>
      <c r="D18" s="172">
        <v>3.1527416349973167</v>
      </c>
      <c r="E18" s="172">
        <v>35.042542080947186</v>
      </c>
      <c r="F18" s="172">
        <v>94.074911315552114</v>
      </c>
      <c r="G18" s="172">
        <v>50.461985364755897</v>
      </c>
      <c r="H18" s="172">
        <v>55.172978612453043</v>
      </c>
      <c r="I18" s="172">
        <v>57.836501717881809</v>
      </c>
      <c r="J18" s="172">
        <v>40.913164435769772</v>
      </c>
      <c r="K18" s="172">
        <v>29.244396545319937</v>
      </c>
      <c r="L18" s="172">
        <v>26.218489343914467</v>
      </c>
      <c r="M18" s="235">
        <v>12.520370515995092</v>
      </c>
      <c r="N18" s="172">
        <v>405.19977691635052</v>
      </c>
    </row>
    <row r="19" spans="1:14" x14ac:dyDescent="0.25">
      <c r="A19" s="360"/>
      <c r="B19" s="61" t="s">
        <v>41</v>
      </c>
      <c r="C19" s="170">
        <v>0.70191453654845903</v>
      </c>
      <c r="D19" s="170">
        <v>4.7933374272190816</v>
      </c>
      <c r="E19" s="170">
        <v>28.381360142281768</v>
      </c>
      <c r="F19" s="170">
        <v>80.914121772382231</v>
      </c>
      <c r="G19" s="170">
        <v>63.54173699280787</v>
      </c>
      <c r="H19" s="170">
        <v>68.270424396923801</v>
      </c>
      <c r="I19" s="170">
        <v>60.392357295925969</v>
      </c>
      <c r="J19" s="170">
        <v>41.025057517740201</v>
      </c>
      <c r="K19" s="170">
        <v>27.836452804698101</v>
      </c>
      <c r="L19" s="170">
        <v>21.851707808863868</v>
      </c>
      <c r="M19" s="236">
        <v>9.2911318916809194</v>
      </c>
      <c r="N19" s="170">
        <v>406.99960258707222</v>
      </c>
    </row>
    <row r="20" spans="1:14" x14ac:dyDescent="0.25">
      <c r="A20" s="358" t="s">
        <v>75</v>
      </c>
      <c r="B20" s="72" t="s">
        <v>67</v>
      </c>
      <c r="C20" s="237">
        <v>4.5021939247508209</v>
      </c>
      <c r="D20" s="237">
        <v>15.032429924481818</v>
      </c>
      <c r="E20" s="237">
        <v>36.450816922145762</v>
      </c>
      <c r="F20" s="237">
        <v>27.314565652253933</v>
      </c>
      <c r="G20" s="237">
        <v>41.084874267286779</v>
      </c>
      <c r="H20" s="237">
        <v>63.256766524323247</v>
      </c>
      <c r="I20" s="237">
        <v>94.01861873820647</v>
      </c>
      <c r="J20" s="237">
        <v>91.814615854541827</v>
      </c>
      <c r="K20" s="237">
        <v>101.19575633372973</v>
      </c>
      <c r="L20" s="237">
        <v>60.336933644254721</v>
      </c>
      <c r="M20" s="238">
        <v>12.508187305583871</v>
      </c>
      <c r="N20" s="237">
        <v>547.51575909155895</v>
      </c>
    </row>
    <row r="21" spans="1:14" x14ac:dyDescent="0.25">
      <c r="A21" s="359"/>
      <c r="B21" s="71" t="s">
        <v>68</v>
      </c>
      <c r="C21" s="172">
        <v>3.8231522125542172</v>
      </c>
      <c r="D21" s="172">
        <v>11.976794372030035</v>
      </c>
      <c r="E21" s="172">
        <v>32.705164661897449</v>
      </c>
      <c r="F21" s="172">
        <v>28.791416425349059</v>
      </c>
      <c r="G21" s="172">
        <v>25.856105247937766</v>
      </c>
      <c r="H21" s="172">
        <v>39.010647931892088</v>
      </c>
      <c r="I21" s="172">
        <v>55.680316346820426</v>
      </c>
      <c r="J21" s="172">
        <v>57.510356031502774</v>
      </c>
      <c r="K21" s="172">
        <v>77.677030972606303</v>
      </c>
      <c r="L21" s="172">
        <v>67.349084237270262</v>
      </c>
      <c r="M21" s="235">
        <v>23.428131804893852</v>
      </c>
      <c r="N21" s="172">
        <v>423.80820024475418</v>
      </c>
    </row>
    <row r="22" spans="1:14" x14ac:dyDescent="0.25">
      <c r="A22" s="360"/>
      <c r="B22" s="61" t="s">
        <v>41</v>
      </c>
      <c r="C22" s="170">
        <v>4.1560729137737704</v>
      </c>
      <c r="D22" s="170">
        <v>13.47491195821318</v>
      </c>
      <c r="E22" s="170">
        <v>34.541583772253119</v>
      </c>
      <c r="F22" s="170">
        <v>28.067345744352199</v>
      </c>
      <c r="G22" s="170">
        <v>33.322469050879477</v>
      </c>
      <c r="H22" s="170">
        <v>50.89803961734944</v>
      </c>
      <c r="I22" s="170">
        <v>74.476826614825967</v>
      </c>
      <c r="J22" s="170">
        <v>74.329055133447355</v>
      </c>
      <c r="K22" s="170">
        <v>89.20779616475744</v>
      </c>
      <c r="L22" s="170">
        <v>63.911165696254429</v>
      </c>
      <c r="M22" s="236">
        <v>18.074299316122822</v>
      </c>
      <c r="N22" s="170">
        <v>484.45956598222915</v>
      </c>
    </row>
    <row r="23" spans="1:14" x14ac:dyDescent="0.25">
      <c r="A23" s="358" t="s">
        <v>76</v>
      </c>
      <c r="B23" s="72" t="s">
        <v>67</v>
      </c>
      <c r="C23" s="237">
        <v>1.7330620965568013</v>
      </c>
      <c r="D23" s="237">
        <v>7.2901633844291531</v>
      </c>
      <c r="E23" s="237">
        <v>14.297762296593611</v>
      </c>
      <c r="F23" s="237">
        <v>5.0484852377958997</v>
      </c>
      <c r="G23" s="237">
        <v>6.3106065472448742</v>
      </c>
      <c r="H23" s="237">
        <v>9.2681146902820242</v>
      </c>
      <c r="I23" s="237">
        <v>17.161082282209193</v>
      </c>
      <c r="J23" s="237">
        <v>25.939418553899078</v>
      </c>
      <c r="K23" s="237">
        <v>39.483675591120168</v>
      </c>
      <c r="L23" s="237">
        <v>24.827998296324608</v>
      </c>
      <c r="M23" s="238">
        <v>4.1631165580331855</v>
      </c>
      <c r="N23" s="237">
        <v>155.5234855344886</v>
      </c>
    </row>
    <row r="24" spans="1:14" x14ac:dyDescent="0.25">
      <c r="A24" s="359"/>
      <c r="B24" s="71" t="s">
        <v>68</v>
      </c>
      <c r="C24" s="172">
        <v>1.286463540717296</v>
      </c>
      <c r="D24" s="172">
        <v>6.1061720172074461</v>
      </c>
      <c r="E24" s="172">
        <v>13.462569165534518</v>
      </c>
      <c r="F24" s="172">
        <v>4.6566356333006347</v>
      </c>
      <c r="G24" s="172">
        <v>5.1277349580703477</v>
      </c>
      <c r="H24" s="172">
        <v>7.4469931723212479</v>
      </c>
      <c r="I24" s="172">
        <v>13.64376121352287</v>
      </c>
      <c r="J24" s="172">
        <v>21.960476216188205</v>
      </c>
      <c r="K24" s="172">
        <v>43.486091517204365</v>
      </c>
      <c r="L24" s="172">
        <v>34.91570764735534</v>
      </c>
      <c r="M24" s="235">
        <v>7.3926355579247423</v>
      </c>
      <c r="N24" s="172">
        <v>159.48524063934701</v>
      </c>
    </row>
    <row r="25" spans="1:14" x14ac:dyDescent="0.25">
      <c r="A25" s="360"/>
      <c r="B25" s="61" t="s">
        <v>41</v>
      </c>
      <c r="C25" s="170">
        <v>1.5054219665447213</v>
      </c>
      <c r="D25" s="170">
        <v>6.6866595323826887</v>
      </c>
      <c r="E25" s="170">
        <v>13.872047814418229</v>
      </c>
      <c r="F25" s="170">
        <v>4.8487517327360656</v>
      </c>
      <c r="G25" s="170">
        <v>5.7076734682493111</v>
      </c>
      <c r="H25" s="170">
        <v>8.3398529803060324</v>
      </c>
      <c r="I25" s="170">
        <v>15.368234063376786</v>
      </c>
      <c r="J25" s="170">
        <v>23.911272830578426</v>
      </c>
      <c r="K25" s="170">
        <v>41.523786267393049</v>
      </c>
      <c r="L25" s="170">
        <v>29.969903567101969</v>
      </c>
      <c r="M25" s="236">
        <v>5.809266361697115</v>
      </c>
      <c r="N25" s="170">
        <v>157.5428705847844</v>
      </c>
    </row>
    <row r="26" spans="1:14" x14ac:dyDescent="0.25">
      <c r="A26" s="352" t="s">
        <v>77</v>
      </c>
      <c r="B26" s="72" t="s">
        <v>67</v>
      </c>
      <c r="C26" s="237">
        <v>3.1458844578802805</v>
      </c>
      <c r="D26" s="237">
        <v>13.468906511283837</v>
      </c>
      <c r="E26" s="237">
        <v>13.299367827925018</v>
      </c>
      <c r="F26" s="237">
        <v>4.7659207655312033</v>
      </c>
      <c r="G26" s="237">
        <v>6.7438720713840743</v>
      </c>
      <c r="H26" s="237">
        <v>11.170715470197642</v>
      </c>
      <c r="I26" s="237">
        <v>14.994754661513191</v>
      </c>
      <c r="J26" s="237">
        <v>15.333832028230828</v>
      </c>
      <c r="K26" s="237">
        <v>17.669698332285648</v>
      </c>
      <c r="L26" s="237">
        <v>8.7783362716898843</v>
      </c>
      <c r="M26" s="238">
        <v>1.9026007799156188</v>
      </c>
      <c r="N26" s="237">
        <v>111.27388917783723</v>
      </c>
    </row>
    <row r="27" spans="1:14" x14ac:dyDescent="0.25">
      <c r="A27" s="353"/>
      <c r="B27" s="71" t="s">
        <v>68</v>
      </c>
      <c r="C27" s="172">
        <v>2.4460926478427458</v>
      </c>
      <c r="D27" s="172">
        <v>10.201112301744191</v>
      </c>
      <c r="E27" s="172">
        <v>9.7843705913709833</v>
      </c>
      <c r="F27" s="172">
        <v>4.674754838099469</v>
      </c>
      <c r="G27" s="172">
        <v>6.7584633899655122</v>
      </c>
      <c r="H27" s="172">
        <v>11.596291071254498</v>
      </c>
      <c r="I27" s="172">
        <v>18.264158437225834</v>
      </c>
      <c r="J27" s="172">
        <v>17.720582293260779</v>
      </c>
      <c r="K27" s="172">
        <v>23.844873515267061</v>
      </c>
      <c r="L27" s="172">
        <v>18.445350485214188</v>
      </c>
      <c r="M27" s="235">
        <v>4.2036555133297551</v>
      </c>
      <c r="N27" s="172">
        <v>127.93970508457502</v>
      </c>
    </row>
    <row r="28" spans="1:14" x14ac:dyDescent="0.25">
      <c r="A28" s="354"/>
      <c r="B28" s="61" t="s">
        <v>41</v>
      </c>
      <c r="C28" s="170">
        <v>2.7891867110215083</v>
      </c>
      <c r="D28" s="170">
        <v>11.803247075117509</v>
      </c>
      <c r="E28" s="170">
        <v>11.507704112360262</v>
      </c>
      <c r="F28" s="170">
        <v>4.7194516865297702</v>
      </c>
      <c r="G28" s="170">
        <v>6.7513095554858369</v>
      </c>
      <c r="H28" s="170">
        <v>11.387639783740131</v>
      </c>
      <c r="I28" s="170">
        <v>16.661234525439738</v>
      </c>
      <c r="J28" s="170">
        <v>16.550405914405768</v>
      </c>
      <c r="K28" s="170">
        <v>20.817307439213508</v>
      </c>
      <c r="L28" s="170">
        <v>13.705804897867278</v>
      </c>
      <c r="M28" s="236">
        <v>3.0754939561925907</v>
      </c>
      <c r="N28" s="170">
        <v>119.7687856573739</v>
      </c>
    </row>
    <row r="29" spans="1:14" x14ac:dyDescent="0.25">
      <c r="A29" s="352" t="s">
        <v>73</v>
      </c>
      <c r="B29" s="72" t="s">
        <v>67</v>
      </c>
      <c r="C29" s="237">
        <v>0.86653104827840066</v>
      </c>
      <c r="D29" s="237">
        <v>1.8460878854626794</v>
      </c>
      <c r="E29" s="237">
        <v>15.333832028230828</v>
      </c>
      <c r="F29" s="237">
        <v>23.641227512812886</v>
      </c>
      <c r="G29" s="237">
        <v>36.24360297581832</v>
      </c>
      <c r="H29" s="237">
        <v>91.98415453790065</v>
      </c>
      <c r="I29" s="237">
        <v>254.66594003642822</v>
      </c>
      <c r="J29" s="237">
        <v>466.45743081455987</v>
      </c>
      <c r="K29" s="237">
        <v>833.77240712718026</v>
      </c>
      <c r="L29" s="237">
        <v>641.91113045945167</v>
      </c>
      <c r="M29" s="238">
        <v>180.53986014565632</v>
      </c>
      <c r="N29" s="237">
        <v>2547.2622045717803</v>
      </c>
    </row>
    <row r="30" spans="1:14" x14ac:dyDescent="0.25">
      <c r="A30" s="353"/>
      <c r="B30" s="71" t="s">
        <v>68</v>
      </c>
      <c r="C30" s="237">
        <v>0.92407944474059278</v>
      </c>
      <c r="D30" s="237">
        <v>1.685086046291669</v>
      </c>
      <c r="E30" s="237">
        <v>12.683443359184606</v>
      </c>
      <c r="F30" s="237">
        <v>13.969906899901902</v>
      </c>
      <c r="G30" s="237">
        <v>25.946701271931939</v>
      </c>
      <c r="H30" s="237">
        <v>62.33006450799293</v>
      </c>
      <c r="I30" s="237">
        <v>122.59453966891864</v>
      </c>
      <c r="J30" s="237">
        <v>190.08857754457958</v>
      </c>
      <c r="K30" s="237">
        <v>465.60920571566686</v>
      </c>
      <c r="L30" s="237">
        <v>597.46265903679034</v>
      </c>
      <c r="M30" s="238">
        <v>308.57005772416261</v>
      </c>
      <c r="N30" s="237">
        <v>1801.8643212201619</v>
      </c>
    </row>
    <row r="31" spans="1:14" x14ac:dyDescent="0.25">
      <c r="A31" s="354"/>
      <c r="B31" s="61" t="s">
        <v>41</v>
      </c>
      <c r="C31" s="170">
        <v>0.89586460585790162</v>
      </c>
      <c r="D31" s="170">
        <v>1.7640220589573115</v>
      </c>
      <c r="E31" s="170">
        <v>13.982876425452197</v>
      </c>
      <c r="F31" s="170">
        <v>18.711563829568131</v>
      </c>
      <c r="G31" s="170">
        <v>30.995068219166164</v>
      </c>
      <c r="H31" s="170">
        <v>76.868877469642428</v>
      </c>
      <c r="I31" s="170">
        <v>187.34653123533542</v>
      </c>
      <c r="J31" s="170">
        <v>325.58675206503716</v>
      </c>
      <c r="K31" s="170">
        <v>646.11233089285656</v>
      </c>
      <c r="L31" s="170">
        <v>619.25486415229182</v>
      </c>
      <c r="M31" s="236">
        <v>245.79938783816695</v>
      </c>
      <c r="N31" s="170">
        <v>2167.3181387923323</v>
      </c>
    </row>
    <row r="32" spans="1:14" x14ac:dyDescent="0.25">
      <c r="A32" s="352" t="s">
        <v>78</v>
      </c>
      <c r="B32" s="72" t="s">
        <v>67</v>
      </c>
      <c r="C32" s="237">
        <v>66.383813350719208</v>
      </c>
      <c r="D32" s="237">
        <v>196.66487269622829</v>
      </c>
      <c r="E32" s="237">
        <v>142.67622086218708</v>
      </c>
      <c r="F32" s="237">
        <v>39.427162696667232</v>
      </c>
      <c r="G32" s="237">
        <v>44.532160828916069</v>
      </c>
      <c r="H32" s="237">
        <v>63.463980470650682</v>
      </c>
      <c r="I32" s="237">
        <v>87.78336271689885</v>
      </c>
      <c r="J32" s="237">
        <v>134.19928669424621</v>
      </c>
      <c r="K32" s="237">
        <v>284.59893646500166</v>
      </c>
      <c r="L32" s="237">
        <v>267.07993918459056</v>
      </c>
      <c r="M32" s="238">
        <v>108.74964655893929</v>
      </c>
      <c r="N32" s="237">
        <v>1435.5593825250451</v>
      </c>
    </row>
    <row r="33" spans="1:14" x14ac:dyDescent="0.25">
      <c r="A33" s="353"/>
      <c r="B33" s="71" t="s">
        <v>68</v>
      </c>
      <c r="C33" s="172">
        <v>37.56111154798527</v>
      </c>
      <c r="D33" s="172">
        <v>126.79819518224839</v>
      </c>
      <c r="E33" s="172">
        <v>99.583149574397993</v>
      </c>
      <c r="F33" s="172">
        <v>37.234965861606234</v>
      </c>
      <c r="G33" s="172">
        <v>31.944158060346375</v>
      </c>
      <c r="H33" s="172">
        <v>38.086568487151489</v>
      </c>
      <c r="I33" s="172">
        <v>57.147971935526073</v>
      </c>
      <c r="J33" s="172">
        <v>88.331123394321367</v>
      </c>
      <c r="K33" s="172">
        <v>199.9273057503471</v>
      </c>
      <c r="L33" s="172">
        <v>238.8654768630438</v>
      </c>
      <c r="M33" s="235">
        <v>155.78892286038464</v>
      </c>
      <c r="N33" s="172">
        <v>1111.2689495173588</v>
      </c>
    </row>
    <row r="34" spans="1:14" x14ac:dyDescent="0.25">
      <c r="A34" s="354"/>
      <c r="B34" s="61" t="s">
        <v>41</v>
      </c>
      <c r="C34" s="170">
        <v>51.692311329759548</v>
      </c>
      <c r="D34" s="170">
        <v>161.05244326752668</v>
      </c>
      <c r="E34" s="170">
        <v>120.71082885116262</v>
      </c>
      <c r="F34" s="170">
        <v>38.309756547408</v>
      </c>
      <c r="G34" s="170">
        <v>38.115806478098555</v>
      </c>
      <c r="H34" s="170">
        <v>50.528610913902881</v>
      </c>
      <c r="I34" s="170">
        <v>72.167897218284992</v>
      </c>
      <c r="J34" s="170">
        <v>110.81937531638106</v>
      </c>
      <c r="K34" s="170">
        <v>241.44012913749759</v>
      </c>
      <c r="L34" s="170">
        <v>252.69846887503141</v>
      </c>
      <c r="M34" s="236">
        <v>132.7264974307619</v>
      </c>
      <c r="N34" s="170">
        <v>1270.2621253658153</v>
      </c>
    </row>
    <row r="35" spans="1:14" x14ac:dyDescent="0.25">
      <c r="A35" s="352" t="s">
        <v>79</v>
      </c>
      <c r="B35" s="72" t="s">
        <v>67</v>
      </c>
      <c r="C35" s="237">
        <v>15.898960972760221</v>
      </c>
      <c r="D35" s="237">
        <v>32.41956378450277</v>
      </c>
      <c r="E35" s="237">
        <v>95.280740047655442</v>
      </c>
      <c r="F35" s="237">
        <v>85.221444835032273</v>
      </c>
      <c r="G35" s="237">
        <v>123.6502130630309</v>
      </c>
      <c r="H35" s="237">
        <v>206.15903896432206</v>
      </c>
      <c r="I35" s="237">
        <v>295.18568535918564</v>
      </c>
      <c r="J35" s="237">
        <v>310.74556896522819</v>
      </c>
      <c r="K35" s="237">
        <v>371.3085541872947</v>
      </c>
      <c r="L35" s="237">
        <v>227.14416043784681</v>
      </c>
      <c r="M35" s="238">
        <v>56.475219189970538</v>
      </c>
      <c r="N35" s="237">
        <v>1819.4891498068296</v>
      </c>
    </row>
    <row r="36" spans="1:14" x14ac:dyDescent="0.25">
      <c r="A36" s="353"/>
      <c r="B36" s="71" t="s">
        <v>68</v>
      </c>
      <c r="C36" s="172">
        <v>8.9690063754234011</v>
      </c>
      <c r="D36" s="172">
        <v>21.054515976246449</v>
      </c>
      <c r="E36" s="172">
        <v>79.452713042892142</v>
      </c>
      <c r="F36" s="172">
        <v>94.944633145896205</v>
      </c>
      <c r="G36" s="172">
        <v>116.07162594133798</v>
      </c>
      <c r="H36" s="172">
        <v>156.44121423314272</v>
      </c>
      <c r="I36" s="172">
        <v>196.21286876658587</v>
      </c>
      <c r="J36" s="172">
        <v>197.40873628330897</v>
      </c>
      <c r="K36" s="172">
        <v>289.68984632377641</v>
      </c>
      <c r="L36" s="172">
        <v>241.74643042605862</v>
      </c>
      <c r="M36" s="235">
        <v>104.42097725568698</v>
      </c>
      <c r="N36" s="172">
        <v>1506.4125677703557</v>
      </c>
    </row>
    <row r="37" spans="1:14" x14ac:dyDescent="0.25">
      <c r="A37" s="354"/>
      <c r="B37" s="61" t="s">
        <v>41</v>
      </c>
      <c r="C37" s="170">
        <v>12.366625847873509</v>
      </c>
      <c r="D37" s="170">
        <v>26.626573800910627</v>
      </c>
      <c r="E37" s="170">
        <v>87.212881166146033</v>
      </c>
      <c r="F37" s="170">
        <v>90.177546511304655</v>
      </c>
      <c r="G37" s="170">
        <v>119.78725709254623</v>
      </c>
      <c r="H37" s="170">
        <v>180.81687890191751</v>
      </c>
      <c r="I37" s="170">
        <v>244.73728031575808</v>
      </c>
      <c r="J37" s="170">
        <v>252.97554040261636</v>
      </c>
      <c r="K37" s="170">
        <v>329.70588210846626</v>
      </c>
      <c r="L37" s="170">
        <v>234.58722668856393</v>
      </c>
      <c r="M37" s="236">
        <v>80.914121772382231</v>
      </c>
      <c r="N37" s="170">
        <v>1659.9078146084855</v>
      </c>
    </row>
    <row r="38" spans="1:14" x14ac:dyDescent="0.25">
      <c r="A38" s="352" t="s">
        <v>80</v>
      </c>
      <c r="B38" s="72" t="s">
        <v>67</v>
      </c>
      <c r="C38" s="237">
        <v>4.878946554437082</v>
      </c>
      <c r="D38" s="237">
        <v>9.9651070552016066</v>
      </c>
      <c r="E38" s="237">
        <v>14.448463348468115</v>
      </c>
      <c r="F38" s="237">
        <v>21.173497788367875</v>
      </c>
      <c r="G38" s="237">
        <v>20.7779075271973</v>
      </c>
      <c r="H38" s="237">
        <v>21.682113838444327</v>
      </c>
      <c r="I38" s="237">
        <v>26.240820657648086</v>
      </c>
      <c r="J38" s="237">
        <v>28.312960120922522</v>
      </c>
      <c r="K38" s="237">
        <v>35.734986925741865</v>
      </c>
      <c r="L38" s="237">
        <v>23.622389881328573</v>
      </c>
      <c r="M38" s="238">
        <v>7.3090010159134664</v>
      </c>
      <c r="N38" s="237">
        <v>214.14619471367084</v>
      </c>
    </row>
    <row r="39" spans="1:14" x14ac:dyDescent="0.25">
      <c r="A39" s="353"/>
      <c r="B39" s="71" t="s">
        <v>68</v>
      </c>
      <c r="C39" s="172">
        <v>3.1708608397961515</v>
      </c>
      <c r="D39" s="172">
        <v>7.6644236299072697</v>
      </c>
      <c r="E39" s="172">
        <v>11.70500630004751</v>
      </c>
      <c r="F39" s="172">
        <v>13.752476442315881</v>
      </c>
      <c r="G39" s="172">
        <v>12.139867215219551</v>
      </c>
      <c r="H39" s="172">
        <v>13.969906899901902</v>
      </c>
      <c r="I39" s="172">
        <v>17.321959787686406</v>
      </c>
      <c r="J39" s="172">
        <v>17.412555811680583</v>
      </c>
      <c r="K39" s="172">
        <v>26.562754235092335</v>
      </c>
      <c r="L39" s="172">
        <v>27.196926403051567</v>
      </c>
      <c r="M39" s="235">
        <v>12.321059263207902</v>
      </c>
      <c r="N39" s="172">
        <v>163.21779682790705</v>
      </c>
    </row>
    <row r="40" spans="1:14" x14ac:dyDescent="0.25">
      <c r="A40" s="354"/>
      <c r="B40" s="61" t="s">
        <v>41</v>
      </c>
      <c r="C40" s="170">
        <v>4.0083014323951476</v>
      </c>
      <c r="D40" s="170">
        <v>8.7924031420280642</v>
      </c>
      <c r="E40" s="170">
        <v>13.050068949249638</v>
      </c>
      <c r="F40" s="170">
        <v>17.390856214746687</v>
      </c>
      <c r="G40" s="170">
        <v>16.374927280268658</v>
      </c>
      <c r="H40" s="170">
        <v>17.751049200607081</v>
      </c>
      <c r="I40" s="170">
        <v>21.694700609899083</v>
      </c>
      <c r="J40" s="170">
        <v>22.756808132307935</v>
      </c>
      <c r="K40" s="170">
        <v>31.059718242269312</v>
      </c>
      <c r="L40" s="170">
        <v>25.444401949881641</v>
      </c>
      <c r="M40" s="236">
        <v>9.8637463820230824</v>
      </c>
      <c r="N40" s="170">
        <v>188.18698153567632</v>
      </c>
    </row>
    <row r="41" spans="1:14" x14ac:dyDescent="0.25">
      <c r="A41" s="352" t="s">
        <v>81</v>
      </c>
      <c r="B41" s="72" t="s">
        <v>67</v>
      </c>
      <c r="C41" s="237">
        <v>0.65931710195095694</v>
      </c>
      <c r="D41" s="237">
        <v>6.6308462824781964</v>
      </c>
      <c r="E41" s="237">
        <v>25.920580922414764</v>
      </c>
      <c r="F41" s="237">
        <v>44.061220041808241</v>
      </c>
      <c r="G41" s="237">
        <v>62.35256021307621</v>
      </c>
      <c r="H41" s="237">
        <v>112.83741259103522</v>
      </c>
      <c r="I41" s="237">
        <v>197.24883927224201</v>
      </c>
      <c r="J41" s="237">
        <v>261.16492289851624</v>
      </c>
      <c r="K41" s="237">
        <v>287.53760697655451</v>
      </c>
      <c r="L41" s="237">
        <v>137.75959904478137</v>
      </c>
      <c r="M41" s="238">
        <v>15.296156765262202</v>
      </c>
      <c r="N41" s="237">
        <v>1151.4690621101199</v>
      </c>
    </row>
    <row r="42" spans="1:14" x14ac:dyDescent="0.25">
      <c r="A42" s="353"/>
      <c r="B42" s="71" t="s">
        <v>68</v>
      </c>
      <c r="C42" s="172">
        <v>0.41674171037320856</v>
      </c>
      <c r="D42" s="172">
        <v>5.5807150780412265</v>
      </c>
      <c r="E42" s="172">
        <v>29.190038930923432</v>
      </c>
      <c r="F42" s="172">
        <v>45.841588141052938</v>
      </c>
      <c r="G42" s="172">
        <v>38.485190992725862</v>
      </c>
      <c r="H42" s="172">
        <v>91.538222643715187</v>
      </c>
      <c r="I42" s="172">
        <v>211.21557034002137</v>
      </c>
      <c r="J42" s="172">
        <v>261.42388683759361</v>
      </c>
      <c r="K42" s="172">
        <v>367.72926139235943</v>
      </c>
      <c r="L42" s="172">
        <v>238.91983447744033</v>
      </c>
      <c r="M42" s="235">
        <v>36.999416199221379</v>
      </c>
      <c r="N42" s="172">
        <v>1327.3404667434679</v>
      </c>
    </row>
    <row r="43" spans="1:14" x14ac:dyDescent="0.25">
      <c r="A43" s="354"/>
      <c r="B43" s="61" t="s">
        <v>41</v>
      </c>
      <c r="C43" s="170">
        <v>0.53567161999750823</v>
      </c>
      <c r="D43" s="170">
        <v>6.0955736068681965</v>
      </c>
      <c r="E43" s="170">
        <v>27.58708842987167</v>
      </c>
      <c r="F43" s="170">
        <v>44.968708927032196</v>
      </c>
      <c r="G43" s="170">
        <v>50.186889363214824</v>
      </c>
      <c r="H43" s="170">
        <v>101.98079358642215</v>
      </c>
      <c r="I43" s="170">
        <v>204.36795874663557</v>
      </c>
      <c r="J43" s="170">
        <v>261.29692194775004</v>
      </c>
      <c r="K43" s="170">
        <v>328.41288164640332</v>
      </c>
      <c r="L43" s="170">
        <v>189.32297479877448</v>
      </c>
      <c r="M43" s="236">
        <v>26.358737990911866</v>
      </c>
      <c r="N43" s="170">
        <v>1241.1142006638818</v>
      </c>
    </row>
    <row r="44" spans="1:14" x14ac:dyDescent="0.25">
      <c r="A44" s="352" t="s">
        <v>82</v>
      </c>
      <c r="B44" s="72" t="s">
        <v>67</v>
      </c>
      <c r="C44" s="237">
        <v>13.468906511283837</v>
      </c>
      <c r="D44" s="237">
        <v>15.446857817136706</v>
      </c>
      <c r="E44" s="237">
        <v>48.789465544370813</v>
      </c>
      <c r="F44" s="237">
        <v>41.329763476582848</v>
      </c>
      <c r="G44" s="237">
        <v>48.751790281402194</v>
      </c>
      <c r="H44" s="237">
        <v>77.102425665293339</v>
      </c>
      <c r="I44" s="237">
        <v>122.51995517397211</v>
      </c>
      <c r="J44" s="237">
        <v>170.42405203858021</v>
      </c>
      <c r="K44" s="237">
        <v>294.99730904434244</v>
      </c>
      <c r="L44" s="237">
        <v>208.85282026657887</v>
      </c>
      <c r="M44" s="238">
        <v>64.500050202287909</v>
      </c>
      <c r="N44" s="237">
        <v>1106.1833960218312</v>
      </c>
    </row>
    <row r="45" spans="1:14" x14ac:dyDescent="0.25">
      <c r="A45" s="353"/>
      <c r="B45" s="71" t="s">
        <v>68</v>
      </c>
      <c r="C45" s="172">
        <v>12.991469840764806</v>
      </c>
      <c r="D45" s="172">
        <v>17.865535931651461</v>
      </c>
      <c r="E45" s="172">
        <v>20.855204723459259</v>
      </c>
      <c r="F45" s="172">
        <v>85.323335397714729</v>
      </c>
      <c r="G45" s="172">
        <v>184.99708099610692</v>
      </c>
      <c r="H45" s="172">
        <v>258.79660214176249</v>
      </c>
      <c r="I45" s="172">
        <v>356.42287759788627</v>
      </c>
      <c r="J45" s="172">
        <v>229.95082810201694</v>
      </c>
      <c r="K45" s="172">
        <v>290.12470723894847</v>
      </c>
      <c r="L45" s="172">
        <v>227.6134506829672</v>
      </c>
      <c r="M45" s="235">
        <v>111.46934792243385</v>
      </c>
      <c r="N45" s="172">
        <v>1796.4104405757123</v>
      </c>
    </row>
    <row r="46" spans="1:14" x14ac:dyDescent="0.25">
      <c r="A46" s="354"/>
      <c r="B46" s="61" t="s">
        <v>41</v>
      </c>
      <c r="C46" s="170">
        <v>13.225547583386755</v>
      </c>
      <c r="D46" s="170">
        <v>16.679705960612065</v>
      </c>
      <c r="E46" s="170">
        <v>34.550819489839277</v>
      </c>
      <c r="F46" s="170">
        <v>63.754158497289644</v>
      </c>
      <c r="G46" s="170">
        <v>118.19871366772604</v>
      </c>
      <c r="H46" s="170">
        <v>169.71554636334847</v>
      </c>
      <c r="I46" s="170">
        <v>241.74490781784098</v>
      </c>
      <c r="J46" s="170">
        <v>200.7660288880316</v>
      </c>
      <c r="K46" s="170">
        <v>292.51364738898417</v>
      </c>
      <c r="L46" s="170">
        <v>218.41548519519091</v>
      </c>
      <c r="M46" s="236">
        <v>88.441231605105841</v>
      </c>
      <c r="N46" s="170">
        <v>1458.0057924573557</v>
      </c>
    </row>
    <row r="47" spans="1:14" x14ac:dyDescent="0.25">
      <c r="A47" s="352" t="s">
        <v>84</v>
      </c>
      <c r="B47" s="72" t="s">
        <v>67</v>
      </c>
      <c r="C47" s="239" t="s">
        <v>40</v>
      </c>
      <c r="D47" s="239" t="s">
        <v>40</v>
      </c>
      <c r="E47" s="239" t="s">
        <v>40</v>
      </c>
      <c r="F47" s="239" t="s">
        <v>40</v>
      </c>
      <c r="G47" s="239" t="s">
        <v>40</v>
      </c>
      <c r="H47" s="239" t="s">
        <v>40</v>
      </c>
      <c r="I47" s="239" t="s">
        <v>40</v>
      </c>
      <c r="J47" s="239" t="s">
        <v>40</v>
      </c>
      <c r="K47" s="239" t="s">
        <v>40</v>
      </c>
      <c r="L47" s="239" t="s">
        <v>40</v>
      </c>
      <c r="M47" s="240" t="s">
        <v>40</v>
      </c>
      <c r="N47" s="239" t="s">
        <v>40</v>
      </c>
    </row>
    <row r="48" spans="1:14" x14ac:dyDescent="0.25">
      <c r="A48" s="353"/>
      <c r="B48" s="71" t="s">
        <v>68</v>
      </c>
      <c r="C48" s="285" t="s">
        <v>138</v>
      </c>
      <c r="D48" s="285" t="s">
        <v>138</v>
      </c>
      <c r="E48" s="172">
        <v>1.069033083131274</v>
      </c>
      <c r="F48" s="172">
        <v>320.27506402421017</v>
      </c>
      <c r="G48" s="172">
        <v>1483.0206743750596</v>
      </c>
      <c r="H48" s="172">
        <v>553.197441713236</v>
      </c>
      <c r="I48" s="172">
        <v>12.248582444012563</v>
      </c>
      <c r="J48" s="285" t="s">
        <v>138</v>
      </c>
      <c r="K48" s="285" t="s">
        <v>138</v>
      </c>
      <c r="L48" s="285" t="s">
        <v>138</v>
      </c>
      <c r="M48" s="235" t="s">
        <v>138</v>
      </c>
      <c r="N48" s="172">
        <v>2369.8470340492472</v>
      </c>
    </row>
    <row r="49" spans="1:14" x14ac:dyDescent="0.25">
      <c r="A49" s="354"/>
      <c r="B49" s="61" t="s">
        <v>41</v>
      </c>
      <c r="C49" s="170" t="s">
        <v>138</v>
      </c>
      <c r="D49" s="172" t="s">
        <v>138</v>
      </c>
      <c r="E49" s="172">
        <v>0.54490733758367216</v>
      </c>
      <c r="F49" s="172">
        <v>163.25054405303371</v>
      </c>
      <c r="G49" s="172">
        <v>755.95272014510419</v>
      </c>
      <c r="H49" s="172">
        <v>282.02187221110194</v>
      </c>
      <c r="I49" s="172">
        <v>6.2433450882468193</v>
      </c>
      <c r="J49" s="172" t="s">
        <v>138</v>
      </c>
      <c r="K49" s="170" t="s">
        <v>138</v>
      </c>
      <c r="L49" s="170" t="s">
        <v>138</v>
      </c>
      <c r="M49" s="236" t="s">
        <v>138</v>
      </c>
      <c r="N49" s="237">
        <v>1208.0318602702425</v>
      </c>
    </row>
    <row r="50" spans="1:14" x14ac:dyDescent="0.25">
      <c r="A50" s="352" t="s">
        <v>85</v>
      </c>
      <c r="B50" s="72" t="s">
        <v>67</v>
      </c>
      <c r="C50" s="241">
        <v>40.802309795022083</v>
      </c>
      <c r="D50" s="239" t="s">
        <v>138</v>
      </c>
      <c r="E50" s="239" t="s">
        <v>138</v>
      </c>
      <c r="F50" s="239" t="s">
        <v>138</v>
      </c>
      <c r="G50" s="239" t="s">
        <v>138</v>
      </c>
      <c r="H50" s="239" t="s">
        <v>138</v>
      </c>
      <c r="I50" s="239" t="s">
        <v>138</v>
      </c>
      <c r="J50" s="239" t="s">
        <v>138</v>
      </c>
      <c r="K50" s="285" t="s">
        <v>138</v>
      </c>
      <c r="L50" s="285" t="s">
        <v>138</v>
      </c>
      <c r="M50" s="235" t="s">
        <v>138</v>
      </c>
      <c r="N50" s="241">
        <v>40.802309795022083</v>
      </c>
    </row>
    <row r="51" spans="1:14" x14ac:dyDescent="0.25">
      <c r="A51" s="353"/>
      <c r="B51" s="71" t="s">
        <v>68</v>
      </c>
      <c r="C51" s="172">
        <v>28.519628353366528</v>
      </c>
      <c r="D51" s="285" t="s">
        <v>138</v>
      </c>
      <c r="E51" s="285" t="s">
        <v>138</v>
      </c>
      <c r="F51" s="285" t="s">
        <v>138</v>
      </c>
      <c r="G51" s="285" t="s">
        <v>138</v>
      </c>
      <c r="H51" s="285" t="s">
        <v>138</v>
      </c>
      <c r="I51" s="285" t="s">
        <v>138</v>
      </c>
      <c r="J51" s="285" t="s">
        <v>138</v>
      </c>
      <c r="K51" s="285" t="s">
        <v>138</v>
      </c>
      <c r="L51" s="285" t="s">
        <v>138</v>
      </c>
      <c r="M51" s="235" t="s">
        <v>138</v>
      </c>
      <c r="N51" s="172">
        <v>28.519628353366528</v>
      </c>
    </row>
    <row r="52" spans="1:14" x14ac:dyDescent="0.25">
      <c r="A52" s="354"/>
      <c r="B52" s="61" t="s">
        <v>41</v>
      </c>
      <c r="C52" s="244">
        <v>34.541583772253119</v>
      </c>
      <c r="D52" s="170" t="s">
        <v>138</v>
      </c>
      <c r="E52" s="170" t="s">
        <v>138</v>
      </c>
      <c r="F52" s="170" t="s">
        <v>138</v>
      </c>
      <c r="G52" s="170" t="s">
        <v>138</v>
      </c>
      <c r="H52" s="170" t="s">
        <v>138</v>
      </c>
      <c r="I52" s="170" t="s">
        <v>138</v>
      </c>
      <c r="J52" s="170" t="s">
        <v>138</v>
      </c>
      <c r="K52" s="170" t="s">
        <v>138</v>
      </c>
      <c r="L52" s="170" t="s">
        <v>138</v>
      </c>
      <c r="M52" s="236" t="s">
        <v>138</v>
      </c>
      <c r="N52" s="244">
        <v>34.541583772253119</v>
      </c>
    </row>
    <row r="53" spans="1:14" x14ac:dyDescent="0.25">
      <c r="A53" s="352" t="s">
        <v>86</v>
      </c>
      <c r="B53" s="72" t="s">
        <v>67</v>
      </c>
      <c r="C53" s="237">
        <v>20.363479634542411</v>
      </c>
      <c r="D53" s="237">
        <v>33.568659305045863</v>
      </c>
      <c r="E53" s="237">
        <v>38.824358489169207</v>
      </c>
      <c r="F53" s="237">
        <v>7.0829494381017089</v>
      </c>
      <c r="G53" s="237">
        <v>3.5603123505351677</v>
      </c>
      <c r="H53" s="237">
        <v>3.4284489301449765</v>
      </c>
      <c r="I53" s="237">
        <v>4.3138176099076899</v>
      </c>
      <c r="J53" s="237">
        <v>3.5226370875665416</v>
      </c>
      <c r="K53" s="237">
        <v>2.5430802503822627</v>
      </c>
      <c r="L53" s="237">
        <v>0.82885578530977455</v>
      </c>
      <c r="M53" s="238">
        <v>3.7675262968626111E-2</v>
      </c>
      <c r="N53" s="237">
        <v>118.07427414367423</v>
      </c>
    </row>
    <row r="54" spans="1:14" x14ac:dyDescent="0.25">
      <c r="A54" s="353"/>
      <c r="B54" s="71" t="s">
        <v>68</v>
      </c>
      <c r="C54" s="172">
        <v>12.846516202374124</v>
      </c>
      <c r="D54" s="172">
        <v>11.541933456857993</v>
      </c>
      <c r="E54" s="172">
        <v>24.152899996847257</v>
      </c>
      <c r="F54" s="172">
        <v>5.9249799692190948</v>
      </c>
      <c r="G54" s="172">
        <v>5.0190197292773373</v>
      </c>
      <c r="H54" s="172">
        <v>4.4210859709157768</v>
      </c>
      <c r="I54" s="172">
        <v>4.602278018904129</v>
      </c>
      <c r="J54" s="172">
        <v>2.9896687918078002</v>
      </c>
      <c r="K54" s="172">
        <v>3.0440264062043054</v>
      </c>
      <c r="L54" s="172">
        <v>1.0327946735336035</v>
      </c>
      <c r="M54" s="235">
        <v>0.1087152287930109</v>
      </c>
      <c r="N54" s="172">
        <v>75.683918444734431</v>
      </c>
    </row>
    <row r="55" spans="1:14" x14ac:dyDescent="0.25">
      <c r="A55" s="354"/>
      <c r="B55" s="61" t="s">
        <v>41</v>
      </c>
      <c r="C55" s="170">
        <v>16.531934479233442</v>
      </c>
      <c r="D55" s="170">
        <v>22.341200840930558</v>
      </c>
      <c r="E55" s="170">
        <v>31.346025487440393</v>
      </c>
      <c r="F55" s="170">
        <v>6.492709463073246</v>
      </c>
      <c r="G55" s="170">
        <v>4.3038443951523933</v>
      </c>
      <c r="H55" s="170">
        <v>3.9344156917058362</v>
      </c>
      <c r="I55" s="170">
        <v>4.4608515941171802</v>
      </c>
      <c r="J55" s="170">
        <v>3.2509725903297051</v>
      </c>
      <c r="K55" s="170">
        <v>2.7984224286076724</v>
      </c>
      <c r="L55" s="170">
        <v>0.93280747620255744</v>
      </c>
      <c r="M55" s="236">
        <v>7.3885740689311474E-2</v>
      </c>
      <c r="N55" s="170">
        <v>96.467070187482292</v>
      </c>
    </row>
    <row r="56" spans="1:14" x14ac:dyDescent="0.25">
      <c r="A56" s="352" t="s">
        <v>87</v>
      </c>
      <c r="B56" s="72" t="s">
        <v>67</v>
      </c>
      <c r="C56" s="237">
        <v>17.179919913693507</v>
      </c>
      <c r="D56" s="237">
        <v>41.989080578533802</v>
      </c>
      <c r="E56" s="237">
        <v>49.750184750070787</v>
      </c>
      <c r="F56" s="237">
        <v>27.032001179989233</v>
      </c>
      <c r="G56" s="237">
        <v>16.577115706195492</v>
      </c>
      <c r="H56" s="237">
        <v>25.600341187181442</v>
      </c>
      <c r="I56" s="237">
        <v>40.595095848694633</v>
      </c>
      <c r="J56" s="237">
        <v>47.99828502202967</v>
      </c>
      <c r="K56" s="237">
        <v>72.543718846089575</v>
      </c>
      <c r="L56" s="237">
        <v>61.730918374093882</v>
      </c>
      <c r="M56" s="238">
        <v>22.002353573677649</v>
      </c>
      <c r="N56" s="237">
        <v>422.99901498024968</v>
      </c>
    </row>
    <row r="57" spans="1:14" x14ac:dyDescent="0.25">
      <c r="A57" s="353"/>
      <c r="B57" s="71" t="s">
        <v>68</v>
      </c>
      <c r="C57" s="172">
        <v>15.709350560590078</v>
      </c>
      <c r="D57" s="172">
        <v>33.26686001066134</v>
      </c>
      <c r="E57" s="172">
        <v>59.829614245753675</v>
      </c>
      <c r="F57" s="172">
        <v>56.658753405957519</v>
      </c>
      <c r="G57" s="172">
        <v>26.671469463885348</v>
      </c>
      <c r="H57" s="172">
        <v>28.755178015751387</v>
      </c>
      <c r="I57" s="172">
        <v>36.00285993528545</v>
      </c>
      <c r="J57" s="172">
        <v>39.717296919046653</v>
      </c>
      <c r="K57" s="172">
        <v>65.192898866208878</v>
      </c>
      <c r="L57" s="172">
        <v>69.124766307556115</v>
      </c>
      <c r="M57" s="235">
        <v>30.893244182013934</v>
      </c>
      <c r="N57" s="172">
        <v>461.82229191271034</v>
      </c>
    </row>
    <row r="58" spans="1:14" x14ac:dyDescent="0.25">
      <c r="A58" s="354"/>
      <c r="B58" s="61" t="s">
        <v>41</v>
      </c>
      <c r="C58" s="170">
        <v>16.430341585785641</v>
      </c>
      <c r="D58" s="170">
        <v>37.543191987756394</v>
      </c>
      <c r="E58" s="170">
        <v>54.88786961457226</v>
      </c>
      <c r="F58" s="170">
        <v>42.133343628079871</v>
      </c>
      <c r="G58" s="170">
        <v>21.722407762657575</v>
      </c>
      <c r="H58" s="170">
        <v>27.20842400883895</v>
      </c>
      <c r="I58" s="170">
        <v>38.254342241891017</v>
      </c>
      <c r="J58" s="170">
        <v>43.777301358417049</v>
      </c>
      <c r="K58" s="170">
        <v>68.796860299335151</v>
      </c>
      <c r="L58" s="170">
        <v>65.499709121074631</v>
      </c>
      <c r="M58" s="236">
        <v>26.534216625048984</v>
      </c>
      <c r="N58" s="170">
        <v>442.7880082334575</v>
      </c>
    </row>
    <row r="59" spans="1:14" x14ac:dyDescent="0.25">
      <c r="A59" s="352" t="s">
        <v>83</v>
      </c>
      <c r="B59" s="60" t="s">
        <v>67</v>
      </c>
      <c r="C59" s="237">
        <v>16.614790969164115</v>
      </c>
      <c r="D59" s="237">
        <v>67.269182030481929</v>
      </c>
      <c r="E59" s="237">
        <v>161.66455339837464</v>
      </c>
      <c r="F59" s="237">
        <v>162.68178549852755</v>
      </c>
      <c r="G59" s="237">
        <v>171.46012177021746</v>
      </c>
      <c r="H59" s="237">
        <v>213.39268945429831</v>
      </c>
      <c r="I59" s="237">
        <v>234.07640882407406</v>
      </c>
      <c r="J59" s="237">
        <v>197.8328058482557</v>
      </c>
      <c r="K59" s="237">
        <v>221.54938388700586</v>
      </c>
      <c r="L59" s="237">
        <v>159.74311498697472</v>
      </c>
      <c r="M59" s="238">
        <v>63.746544942915385</v>
      </c>
      <c r="N59" s="237">
        <v>1670.0313816102898</v>
      </c>
    </row>
    <row r="60" spans="1:14" x14ac:dyDescent="0.25">
      <c r="A60" s="353"/>
      <c r="B60" s="60" t="s">
        <v>68</v>
      </c>
      <c r="C60" s="172">
        <v>14.966463163837835</v>
      </c>
      <c r="D60" s="172">
        <v>50.55258138875007</v>
      </c>
      <c r="E60" s="172">
        <v>105.05514942364621</v>
      </c>
      <c r="F60" s="172">
        <v>91.35703059572684</v>
      </c>
      <c r="G60" s="172">
        <v>59.938329474546684</v>
      </c>
      <c r="H60" s="172">
        <v>87.316447925586601</v>
      </c>
      <c r="I60" s="172">
        <v>123.57297672805574</v>
      </c>
      <c r="J60" s="172">
        <v>141.80089675568391</v>
      </c>
      <c r="K60" s="172">
        <v>222.93869584486771</v>
      </c>
      <c r="L60" s="172">
        <v>279.28942276924505</v>
      </c>
      <c r="M60" s="235">
        <v>177.24206134220546</v>
      </c>
      <c r="N60" s="172">
        <v>1354.030055412152</v>
      </c>
    </row>
    <row r="61" spans="1:14" x14ac:dyDescent="0.25">
      <c r="A61" s="354"/>
      <c r="B61" s="61" t="s">
        <v>41</v>
      </c>
      <c r="C61" s="170">
        <v>15.774605637168001</v>
      </c>
      <c r="D61" s="170">
        <v>58.748399565588791</v>
      </c>
      <c r="E61" s="170">
        <v>132.80961888903738</v>
      </c>
      <c r="F61" s="170">
        <v>126.32614514355031</v>
      </c>
      <c r="G61" s="170">
        <v>114.61525524429443</v>
      </c>
      <c r="H61" s="170">
        <v>149.12913186378904</v>
      </c>
      <c r="I61" s="170">
        <v>177.75062066331108</v>
      </c>
      <c r="J61" s="170">
        <v>169.2722319192126</v>
      </c>
      <c r="K61" s="170">
        <v>222.25754371103511</v>
      </c>
      <c r="L61" s="170">
        <v>220.67823600380106</v>
      </c>
      <c r="M61" s="236">
        <v>121.59745773943436</v>
      </c>
      <c r="N61" s="170">
        <v>1508.9592463802221</v>
      </c>
    </row>
    <row r="62" spans="1:14" x14ac:dyDescent="0.25">
      <c r="A62" s="352" t="s">
        <v>88</v>
      </c>
      <c r="B62" s="60" t="s">
        <v>67</v>
      </c>
      <c r="C62" s="237">
        <v>966.59654672307158</v>
      </c>
      <c r="D62" s="237">
        <v>13.977522561360288</v>
      </c>
      <c r="E62" s="237">
        <v>40.048804535649559</v>
      </c>
      <c r="F62" s="237">
        <v>33.173069043875287</v>
      </c>
      <c r="G62" s="237">
        <v>37.204322181518286</v>
      </c>
      <c r="H62" s="237">
        <v>54.666806567476492</v>
      </c>
      <c r="I62" s="237">
        <v>82.000209851214734</v>
      </c>
      <c r="J62" s="237">
        <v>109.25826260901573</v>
      </c>
      <c r="K62" s="237">
        <v>148.94915214646332</v>
      </c>
      <c r="L62" s="237">
        <v>88.254303504006671</v>
      </c>
      <c r="M62" s="238">
        <v>13.694958089095593</v>
      </c>
      <c r="N62" s="237">
        <v>1587.8239578127475</v>
      </c>
    </row>
    <row r="63" spans="1:14" x14ac:dyDescent="0.25">
      <c r="A63" s="353"/>
      <c r="B63" s="60" t="s">
        <v>68</v>
      </c>
      <c r="C63" s="172">
        <v>882.58646575126022</v>
      </c>
      <c r="D63" s="172">
        <v>10.799046060105752</v>
      </c>
      <c r="E63" s="172">
        <v>27.812979366211959</v>
      </c>
      <c r="F63" s="172">
        <v>21.253827229033636</v>
      </c>
      <c r="G63" s="172">
        <v>32.469614999512594</v>
      </c>
      <c r="H63" s="172">
        <v>58.053932175467828</v>
      </c>
      <c r="I63" s="172">
        <v>92.860924594030166</v>
      </c>
      <c r="J63" s="172">
        <v>111.19755985045134</v>
      </c>
      <c r="K63" s="172">
        <v>185.55877634487081</v>
      </c>
      <c r="L63" s="172">
        <v>140.69562526295496</v>
      </c>
      <c r="M63" s="235">
        <v>26.001058886328444</v>
      </c>
      <c r="N63" s="172">
        <v>1589.2898105202275</v>
      </c>
    </row>
    <row r="64" spans="1:14" x14ac:dyDescent="0.25">
      <c r="A64" s="353"/>
      <c r="B64" s="65" t="s">
        <v>41</v>
      </c>
      <c r="C64" s="172">
        <v>923.77494440328906</v>
      </c>
      <c r="D64" s="172">
        <v>12.357390130287342</v>
      </c>
      <c r="E64" s="172">
        <v>33.81196208294616</v>
      </c>
      <c r="F64" s="172">
        <v>27.097595397804984</v>
      </c>
      <c r="G64" s="172">
        <v>34.79094814707954</v>
      </c>
      <c r="H64" s="172">
        <v>56.393291581116983</v>
      </c>
      <c r="I64" s="172">
        <v>87.536131281661767</v>
      </c>
      <c r="J64" s="172">
        <v>110.24676082603889</v>
      </c>
      <c r="K64" s="172">
        <v>167.60980275370309</v>
      </c>
      <c r="L64" s="172">
        <v>114.98468394774099</v>
      </c>
      <c r="M64" s="235">
        <v>19.967621421286427</v>
      </c>
      <c r="N64" s="245">
        <v>1588.5711319729553</v>
      </c>
    </row>
    <row r="65" spans="1:14" x14ac:dyDescent="0.25">
      <c r="A65" s="361" t="s">
        <v>6</v>
      </c>
      <c r="B65" s="60" t="s">
        <v>67</v>
      </c>
      <c r="C65" s="246">
        <v>1213.5013825879628</v>
      </c>
      <c r="D65" s="246">
        <v>584.73891890456161</v>
      </c>
      <c r="E65" s="246">
        <v>846.56315890502867</v>
      </c>
      <c r="F65" s="246">
        <v>656.6421582801845</v>
      </c>
      <c r="G65" s="246">
        <v>766.52206272818262</v>
      </c>
      <c r="H65" s="246">
        <v>1149.491110804267</v>
      </c>
      <c r="I65" s="246">
        <v>1764.5397787670884</v>
      </c>
      <c r="J65" s="246">
        <v>2304.3697842130473</v>
      </c>
      <c r="K65" s="246">
        <v>3455.1418539582478</v>
      </c>
      <c r="L65" s="246">
        <v>2406.2813705431813</v>
      </c>
      <c r="M65" s="247">
        <v>674.123480297627</v>
      </c>
      <c r="N65" s="237">
        <v>15821.91505998938</v>
      </c>
    </row>
    <row r="66" spans="1:14" x14ac:dyDescent="0.25">
      <c r="A66" s="353"/>
      <c r="B66" s="60" t="s">
        <v>68</v>
      </c>
      <c r="C66" s="172">
        <v>1063.6154408964223</v>
      </c>
      <c r="D66" s="172">
        <v>434.62536550965876</v>
      </c>
      <c r="E66" s="172">
        <v>683.14837853048175</v>
      </c>
      <c r="F66" s="172">
        <v>1003.1516544827094</v>
      </c>
      <c r="G66" s="172">
        <v>2216.1961773551252</v>
      </c>
      <c r="H66" s="172">
        <v>1680.9911060071324</v>
      </c>
      <c r="I66" s="172">
        <v>1737.3055945219121</v>
      </c>
      <c r="J66" s="172">
        <v>1775.0116597082879</v>
      </c>
      <c r="K66" s="172">
        <v>2901.7906485334497</v>
      </c>
      <c r="L66" s="172">
        <v>2723.2983620601244</v>
      </c>
      <c r="M66" s="235">
        <v>1211.1963639829346</v>
      </c>
      <c r="N66" s="172">
        <v>17430.330751588237</v>
      </c>
    </row>
    <row r="67" spans="1:14" ht="15.75" thickBot="1" x14ac:dyDescent="0.3">
      <c r="A67" s="362"/>
      <c r="B67" s="76" t="s">
        <v>41</v>
      </c>
      <c r="C67" s="174">
        <v>1137.1015492085037</v>
      </c>
      <c r="D67" s="174">
        <v>508.22306733142898</v>
      </c>
      <c r="E67" s="174">
        <v>763.26740847334611</v>
      </c>
      <c r="F67" s="174">
        <v>833.26491205888249</v>
      </c>
      <c r="G67" s="174">
        <v>1505.4496736974797</v>
      </c>
      <c r="H67" s="174">
        <v>1420.4071861640823</v>
      </c>
      <c r="I67" s="174">
        <v>1750.6579756101321</v>
      </c>
      <c r="J67" s="174">
        <v>2034.5454627736392</v>
      </c>
      <c r="K67" s="174">
        <v>3173.0877839255845</v>
      </c>
      <c r="L67" s="174">
        <v>2567.8712105042619</v>
      </c>
      <c r="M67" s="248">
        <v>947.8801673031769</v>
      </c>
      <c r="N67" s="174">
        <v>16641.756397050518</v>
      </c>
    </row>
    <row r="70" spans="1:14" x14ac:dyDescent="0.25">
      <c r="A70" s="42" t="s">
        <v>1317</v>
      </c>
    </row>
    <row r="71" spans="1:14" ht="15.75" thickBot="1" x14ac:dyDescent="0.3">
      <c r="A71" s="43" t="s">
        <v>92</v>
      </c>
    </row>
    <row r="72" spans="1:14" x14ac:dyDescent="0.25">
      <c r="A72" s="363" t="s">
        <v>9</v>
      </c>
      <c r="B72" s="363"/>
      <c r="C72" s="351" t="s">
        <v>91</v>
      </c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</row>
    <row r="73" spans="1:14" ht="15.75" thickBot="1" x14ac:dyDescent="0.3">
      <c r="A73" s="355"/>
      <c r="B73" s="355"/>
      <c r="C73" s="86" t="s">
        <v>55</v>
      </c>
      <c r="D73" s="87" t="s">
        <v>56</v>
      </c>
      <c r="E73" s="87" t="s">
        <v>57</v>
      </c>
      <c r="F73" s="87" t="s">
        <v>58</v>
      </c>
      <c r="G73" s="87" t="s">
        <v>59</v>
      </c>
      <c r="H73" s="87" t="s">
        <v>60</v>
      </c>
      <c r="I73" s="87" t="s">
        <v>61</v>
      </c>
      <c r="J73" s="87" t="s">
        <v>62</v>
      </c>
      <c r="K73" s="87" t="s">
        <v>63</v>
      </c>
      <c r="L73" s="87" t="s">
        <v>64</v>
      </c>
      <c r="M73" s="88" t="s">
        <v>65</v>
      </c>
      <c r="N73" s="86" t="s">
        <v>6</v>
      </c>
    </row>
    <row r="74" spans="1:14" x14ac:dyDescent="0.25">
      <c r="A74" s="357" t="s">
        <v>69</v>
      </c>
      <c r="B74" s="70" t="s">
        <v>67</v>
      </c>
      <c r="C74" s="172">
        <v>27.23921512631668</v>
      </c>
      <c r="D74" s="172">
        <v>76.74451066709139</v>
      </c>
      <c r="E74" s="172">
        <v>64.97099098939573</v>
      </c>
      <c r="F74" s="172">
        <v>26.843624865146108</v>
      </c>
      <c r="G74" s="172">
        <v>24.5265961925756</v>
      </c>
      <c r="H74" s="172">
        <v>28.539011698734281</v>
      </c>
      <c r="I74" s="172">
        <v>36.884082446284964</v>
      </c>
      <c r="J74" s="172">
        <v>50.880442639129562</v>
      </c>
      <c r="K74" s="172">
        <v>94.527234788282911</v>
      </c>
      <c r="L74" s="172">
        <v>85.8430866740146</v>
      </c>
      <c r="M74" s="234">
        <v>34.717754825588962</v>
      </c>
      <c r="N74" s="172">
        <v>551.71655091256082</v>
      </c>
    </row>
    <row r="75" spans="1:14" x14ac:dyDescent="0.25">
      <c r="A75" s="353"/>
      <c r="B75" s="71" t="s">
        <v>68</v>
      </c>
      <c r="C75" s="172">
        <v>23.754277491272887</v>
      </c>
      <c r="D75" s="172">
        <v>72.241269532955755</v>
      </c>
      <c r="E75" s="172">
        <v>62.022038026412723</v>
      </c>
      <c r="F75" s="172">
        <v>34.698277189769321</v>
      </c>
      <c r="G75" s="172">
        <v>25.312529103972707</v>
      </c>
      <c r="H75" s="172">
        <v>20.927681542654604</v>
      </c>
      <c r="I75" s="172">
        <v>27.758621751815454</v>
      </c>
      <c r="J75" s="172">
        <v>36.872581765629533</v>
      </c>
      <c r="K75" s="172">
        <v>78.727944850938741</v>
      </c>
      <c r="L75" s="172">
        <v>109.07761288898762</v>
      </c>
      <c r="M75" s="235">
        <v>63.399097591124196</v>
      </c>
      <c r="N75" s="172">
        <v>554.79193173553358</v>
      </c>
    </row>
    <row r="76" spans="1:14" x14ac:dyDescent="0.25">
      <c r="A76" s="354"/>
      <c r="B76" s="61" t="s">
        <v>41</v>
      </c>
      <c r="C76" s="170">
        <v>25.462873385053964</v>
      </c>
      <c r="D76" s="170">
        <v>74.449119462067472</v>
      </c>
      <c r="E76" s="170">
        <v>63.467851252118564</v>
      </c>
      <c r="F76" s="170">
        <v>30.847296737787541</v>
      </c>
      <c r="G76" s="170">
        <v>24.927201765056459</v>
      </c>
      <c r="H76" s="170">
        <v>24.659365955057705</v>
      </c>
      <c r="I76" s="170">
        <v>32.23265437571213</v>
      </c>
      <c r="J76" s="170">
        <v>43.740358488072395</v>
      </c>
      <c r="K76" s="170">
        <v>86.474023759252916</v>
      </c>
      <c r="L76" s="170">
        <v>97.686184908855935</v>
      </c>
      <c r="M76" s="236">
        <v>49.337203345287733</v>
      </c>
      <c r="N76" s="170">
        <v>553.28413343432283</v>
      </c>
    </row>
    <row r="77" spans="1:14" x14ac:dyDescent="0.25">
      <c r="A77" s="352" t="s">
        <v>70</v>
      </c>
      <c r="B77" s="72" t="s">
        <v>67</v>
      </c>
      <c r="C77" s="237">
        <v>3.4472865616292898</v>
      </c>
      <c r="D77" s="237">
        <v>16.539440443226866</v>
      </c>
      <c r="E77" s="237">
        <v>25.054049874136364</v>
      </c>
      <c r="F77" s="237">
        <v>24.28170698327953</v>
      </c>
      <c r="G77" s="237">
        <v>30.874878002789099</v>
      </c>
      <c r="H77" s="237">
        <v>60.46879706464491</v>
      </c>
      <c r="I77" s="237">
        <v>152.28341291918676</v>
      </c>
      <c r="J77" s="237">
        <v>293.99891457567389</v>
      </c>
      <c r="K77" s="237">
        <v>540.75304938869056</v>
      </c>
      <c r="L77" s="237">
        <v>321.2569673334749</v>
      </c>
      <c r="M77" s="238">
        <v>55.420311826849016</v>
      </c>
      <c r="N77" s="237">
        <v>1524.3788149735813</v>
      </c>
    </row>
    <row r="78" spans="1:14" x14ac:dyDescent="0.25">
      <c r="A78" s="353"/>
      <c r="B78" s="71" t="s">
        <v>68</v>
      </c>
      <c r="C78" s="237">
        <v>5.471999849248216</v>
      </c>
      <c r="D78" s="237">
        <v>16.071734656566779</v>
      </c>
      <c r="E78" s="237">
        <v>21.72492655380335</v>
      </c>
      <c r="F78" s="237">
        <v>27.450595270235258</v>
      </c>
      <c r="G78" s="237">
        <v>62.112634050406903</v>
      </c>
      <c r="H78" s="237">
        <v>156.78547912432057</v>
      </c>
      <c r="I78" s="237">
        <v>284.2722040889247</v>
      </c>
      <c r="J78" s="237">
        <v>269.1245488770985</v>
      </c>
      <c r="K78" s="237">
        <v>449.04825252953157</v>
      </c>
      <c r="L78" s="237">
        <v>294.45519718587008</v>
      </c>
      <c r="M78" s="238">
        <v>64.613084312646151</v>
      </c>
      <c r="N78" s="237">
        <v>1651.1306564986523</v>
      </c>
    </row>
    <row r="79" spans="1:14" x14ac:dyDescent="0.25">
      <c r="A79" s="354"/>
      <c r="B79" s="61" t="s">
        <v>41</v>
      </c>
      <c r="C79" s="170">
        <v>4.4793230292895085</v>
      </c>
      <c r="D79" s="170">
        <v>16.301041539579344</v>
      </c>
      <c r="E79" s="170">
        <v>23.357129775408591</v>
      </c>
      <c r="F79" s="170">
        <v>25.896952111603671</v>
      </c>
      <c r="G79" s="170">
        <v>46.797381009092661</v>
      </c>
      <c r="H79" s="170">
        <v>109.56331772466275</v>
      </c>
      <c r="I79" s="170">
        <v>219.56071417587523</v>
      </c>
      <c r="J79" s="170">
        <v>281.31995767455345</v>
      </c>
      <c r="K79" s="170">
        <v>494.00929796632272</v>
      </c>
      <c r="L79" s="170">
        <v>307.59557420718983</v>
      </c>
      <c r="M79" s="236">
        <v>60.106050050754888</v>
      </c>
      <c r="N79" s="170">
        <v>1588.9867392643325</v>
      </c>
    </row>
    <row r="80" spans="1:14" x14ac:dyDescent="0.25">
      <c r="A80" s="353" t="s">
        <v>71</v>
      </c>
      <c r="B80" s="71" t="s">
        <v>67</v>
      </c>
      <c r="C80" s="237">
        <v>1.8084126224940535</v>
      </c>
      <c r="D80" s="237">
        <v>4.0312531376429943</v>
      </c>
      <c r="E80" s="237">
        <v>6.7061968084154477</v>
      </c>
      <c r="F80" s="237">
        <v>2.8068070911626455</v>
      </c>
      <c r="G80" s="237">
        <v>2.9763457745214628</v>
      </c>
      <c r="H80" s="237">
        <v>5.4064002359978476</v>
      </c>
      <c r="I80" s="237">
        <v>10.228833895981989</v>
      </c>
      <c r="J80" s="237">
        <v>17.98993806751897</v>
      </c>
      <c r="K80" s="237">
        <v>40.331369007914255</v>
      </c>
      <c r="L80" s="237">
        <v>43.891681358449425</v>
      </c>
      <c r="M80" s="238">
        <v>16.746654389554305</v>
      </c>
      <c r="N80" s="237">
        <v>152.92389238965339</v>
      </c>
    </row>
    <row r="81" spans="1:14" x14ac:dyDescent="0.25">
      <c r="A81" s="353"/>
      <c r="B81" s="71" t="s">
        <v>68</v>
      </c>
      <c r="C81" s="172">
        <v>1.1052714927289442</v>
      </c>
      <c r="D81" s="172">
        <v>4.0587018749390742</v>
      </c>
      <c r="E81" s="172">
        <v>5.9793375836156004</v>
      </c>
      <c r="F81" s="172">
        <v>4.6385164285017995</v>
      </c>
      <c r="G81" s="172">
        <v>4.3486091517204368</v>
      </c>
      <c r="H81" s="172">
        <v>7.4107547627235766</v>
      </c>
      <c r="I81" s="172">
        <v>11.25202618007663</v>
      </c>
      <c r="J81" s="172">
        <v>13.788714851913552</v>
      </c>
      <c r="K81" s="172">
        <v>35.567999020113405</v>
      </c>
      <c r="L81" s="172">
        <v>53.216104494178843</v>
      </c>
      <c r="M81" s="235">
        <v>34.390250708189122</v>
      </c>
      <c r="N81" s="172">
        <v>175.75628654870098</v>
      </c>
    </row>
    <row r="82" spans="1:14" x14ac:dyDescent="0.25">
      <c r="A82" s="354"/>
      <c r="B82" s="61" t="s">
        <v>41</v>
      </c>
      <c r="C82" s="170">
        <v>1.4500076610277377</v>
      </c>
      <c r="D82" s="170">
        <v>4.0452443027398033</v>
      </c>
      <c r="E82" s="170">
        <v>6.335702264108459</v>
      </c>
      <c r="F82" s="170">
        <v>3.740465622396393</v>
      </c>
      <c r="G82" s="170">
        <v>3.6758155992932462</v>
      </c>
      <c r="H82" s="170">
        <v>6.4280594399700979</v>
      </c>
      <c r="I82" s="170">
        <v>10.750375270294819</v>
      </c>
      <c r="J82" s="170">
        <v>15.848491377857313</v>
      </c>
      <c r="K82" s="170">
        <v>37.903384973616788</v>
      </c>
      <c r="L82" s="170">
        <v>48.644524526325441</v>
      </c>
      <c r="M82" s="236">
        <v>25.739944912638887</v>
      </c>
      <c r="N82" s="170">
        <v>164.562015950269</v>
      </c>
    </row>
    <row r="83" spans="1:14" x14ac:dyDescent="0.25">
      <c r="A83" s="352" t="s">
        <v>72</v>
      </c>
      <c r="B83" s="72" t="s">
        <v>67</v>
      </c>
      <c r="C83" s="172">
        <v>6.9887612806801442</v>
      </c>
      <c r="D83" s="172">
        <v>25.393127240854</v>
      </c>
      <c r="E83" s="172">
        <v>38.956221909559403</v>
      </c>
      <c r="F83" s="172">
        <v>15.371507291199455</v>
      </c>
      <c r="G83" s="172">
        <v>12.734238883395626</v>
      </c>
      <c r="H83" s="172">
        <v>20.570693580869857</v>
      </c>
      <c r="I83" s="172">
        <v>34.604729036683082</v>
      </c>
      <c r="J83" s="172">
        <v>46.830351870002261</v>
      </c>
      <c r="K83" s="172">
        <v>70.904844906954352</v>
      </c>
      <c r="L83" s="172">
        <v>65.517282302440819</v>
      </c>
      <c r="M83" s="235">
        <v>27.710155913424508</v>
      </c>
      <c r="N83" s="172">
        <v>365.58191421606352</v>
      </c>
    </row>
    <row r="84" spans="1:14" x14ac:dyDescent="0.25">
      <c r="A84" s="353"/>
      <c r="B84" s="71" t="s">
        <v>68</v>
      </c>
      <c r="C84" s="172">
        <v>6.4866753179829848</v>
      </c>
      <c r="D84" s="172">
        <v>24.171019201646093</v>
      </c>
      <c r="E84" s="172">
        <v>39.010647931892088</v>
      </c>
      <c r="F84" s="172">
        <v>19.387549134753613</v>
      </c>
      <c r="G84" s="172">
        <v>19.786171640327986</v>
      </c>
      <c r="H84" s="172">
        <v>30.838886567617429</v>
      </c>
      <c r="I84" s="172">
        <v>41.891601494906872</v>
      </c>
      <c r="J84" s="172">
        <v>46.222091441828475</v>
      </c>
      <c r="K84" s="172">
        <v>78.709825646139905</v>
      </c>
      <c r="L84" s="172">
        <v>115.09318888220088</v>
      </c>
      <c r="M84" s="235">
        <v>75.557084011142578</v>
      </c>
      <c r="N84" s="172">
        <v>497.15474127043893</v>
      </c>
    </row>
    <row r="85" spans="1:14" x14ac:dyDescent="0.25">
      <c r="A85" s="354"/>
      <c r="B85" s="61" t="s">
        <v>41</v>
      </c>
      <c r="C85" s="170">
        <v>6.7328381203135086</v>
      </c>
      <c r="D85" s="170">
        <v>24.770194566091671</v>
      </c>
      <c r="E85" s="170">
        <v>38.98396393119797</v>
      </c>
      <c r="F85" s="170">
        <v>17.418563367505183</v>
      </c>
      <c r="G85" s="170">
        <v>16.328748692337836</v>
      </c>
      <c r="H85" s="170">
        <v>25.804594935742035</v>
      </c>
      <c r="I85" s="170">
        <v>38.318992264994165</v>
      </c>
      <c r="J85" s="170">
        <v>46.520309481507738</v>
      </c>
      <c r="K85" s="170">
        <v>74.883198188617186</v>
      </c>
      <c r="L85" s="170">
        <v>90.787103871991476</v>
      </c>
      <c r="M85" s="236">
        <v>52.098682903550753</v>
      </c>
      <c r="N85" s="170">
        <v>432.64719032384954</v>
      </c>
    </row>
    <row r="86" spans="1:14" x14ac:dyDescent="0.25">
      <c r="A86" s="358" t="s">
        <v>74</v>
      </c>
      <c r="B86" s="72" t="s">
        <v>67</v>
      </c>
      <c r="C86" s="237">
        <v>0.8476934167940875</v>
      </c>
      <c r="D86" s="237">
        <v>6.6873591769311354</v>
      </c>
      <c r="E86" s="237">
        <v>36.11173955542813</v>
      </c>
      <c r="F86" s="237">
        <v>98.370111611082777</v>
      </c>
      <c r="G86" s="237">
        <v>134.72674037580697</v>
      </c>
      <c r="H86" s="237">
        <v>150.28662398184957</v>
      </c>
      <c r="I86" s="237">
        <v>116.03980994336844</v>
      </c>
      <c r="J86" s="237">
        <v>76.87637408748158</v>
      </c>
      <c r="K86" s="237">
        <v>52.406290789358927</v>
      </c>
      <c r="L86" s="237">
        <v>35.848012714647751</v>
      </c>
      <c r="M86" s="238">
        <v>14.655677294795558</v>
      </c>
      <c r="N86" s="237">
        <v>722.85643294754493</v>
      </c>
    </row>
    <row r="87" spans="1:14" x14ac:dyDescent="0.25">
      <c r="A87" s="359"/>
      <c r="B87" s="71" t="s">
        <v>68</v>
      </c>
      <c r="C87" s="172">
        <v>0.56169534876388971</v>
      </c>
      <c r="D87" s="172">
        <v>3.2252184541926567</v>
      </c>
      <c r="E87" s="172">
        <v>47.23676691056324</v>
      </c>
      <c r="F87" s="172">
        <v>128.04842031336801</v>
      </c>
      <c r="G87" s="172">
        <v>78.601110417346888</v>
      </c>
      <c r="H87" s="172">
        <v>90.831573656560622</v>
      </c>
      <c r="I87" s="172">
        <v>94.582249049919497</v>
      </c>
      <c r="J87" s="172">
        <v>69.161004717153773</v>
      </c>
      <c r="K87" s="172">
        <v>58.325720247450356</v>
      </c>
      <c r="L87" s="172">
        <v>59.720899016960658</v>
      </c>
      <c r="M87" s="235">
        <v>34.480846732183295</v>
      </c>
      <c r="N87" s="172">
        <v>664.77550486446296</v>
      </c>
    </row>
    <row r="88" spans="1:14" x14ac:dyDescent="0.25">
      <c r="A88" s="360"/>
      <c r="B88" s="61" t="s">
        <v>41</v>
      </c>
      <c r="C88" s="170">
        <v>0.70191453654845903</v>
      </c>
      <c r="D88" s="170">
        <v>4.9226374734253771</v>
      </c>
      <c r="E88" s="170">
        <v>41.782386359805642</v>
      </c>
      <c r="F88" s="170">
        <v>113.4977334163686</v>
      </c>
      <c r="G88" s="170">
        <v>106.11839506502361</v>
      </c>
      <c r="H88" s="170">
        <v>119.98120716185568</v>
      </c>
      <c r="I88" s="170">
        <v>105.10246613054557</v>
      </c>
      <c r="J88" s="170">
        <v>72.943697495522756</v>
      </c>
      <c r="K88" s="170">
        <v>55.423541234569768</v>
      </c>
      <c r="L88" s="170">
        <v>48.016495730466296</v>
      </c>
      <c r="M88" s="236">
        <v>24.76095884850551</v>
      </c>
      <c r="N88" s="170">
        <v>693.25143345263723</v>
      </c>
    </row>
    <row r="89" spans="1:14" x14ac:dyDescent="0.25">
      <c r="A89" s="358" t="s">
        <v>75</v>
      </c>
      <c r="B89" s="72" t="s">
        <v>67</v>
      </c>
      <c r="C89" s="237">
        <v>4.5775444506880731</v>
      </c>
      <c r="D89" s="237">
        <v>17.236432808146446</v>
      </c>
      <c r="E89" s="237">
        <v>41.970242947049492</v>
      </c>
      <c r="F89" s="237">
        <v>30.008346954510699</v>
      </c>
      <c r="G89" s="237">
        <v>43.722142675090602</v>
      </c>
      <c r="H89" s="237">
        <v>68.455952813993648</v>
      </c>
      <c r="I89" s="237">
        <v>102.53322816911597</v>
      </c>
      <c r="J89" s="237">
        <v>104.19093973973551</v>
      </c>
      <c r="K89" s="237">
        <v>121.05061991819571</v>
      </c>
      <c r="L89" s="237">
        <v>78.213845922867819</v>
      </c>
      <c r="M89" s="238">
        <v>18.347853065720916</v>
      </c>
      <c r="N89" s="237">
        <v>630.30714946511489</v>
      </c>
    </row>
    <row r="90" spans="1:14" x14ac:dyDescent="0.25">
      <c r="A90" s="359"/>
      <c r="B90" s="71" t="s">
        <v>68</v>
      </c>
      <c r="C90" s="172">
        <v>3.8231522125542172</v>
      </c>
      <c r="D90" s="172">
        <v>13.679999623120539</v>
      </c>
      <c r="E90" s="172">
        <v>37.071893018416723</v>
      </c>
      <c r="F90" s="172">
        <v>30.802648158019757</v>
      </c>
      <c r="G90" s="172">
        <v>27.668025727821281</v>
      </c>
      <c r="H90" s="172">
        <v>41.873482290108036</v>
      </c>
      <c r="I90" s="172">
        <v>62.855521447159148</v>
      </c>
      <c r="J90" s="172">
        <v>67.167892189281915</v>
      </c>
      <c r="K90" s="172">
        <v>95.107705989085716</v>
      </c>
      <c r="L90" s="172">
        <v>92.081798787680242</v>
      </c>
      <c r="M90" s="235">
        <v>34.879469237757668</v>
      </c>
      <c r="N90" s="172">
        <v>507.01158868100526</v>
      </c>
    </row>
    <row r="91" spans="1:14" x14ac:dyDescent="0.25">
      <c r="A91" s="360"/>
      <c r="B91" s="61" t="s">
        <v>41</v>
      </c>
      <c r="C91" s="170">
        <v>4.1930157841184261</v>
      </c>
      <c r="D91" s="170">
        <v>15.423648368893771</v>
      </c>
      <c r="E91" s="170">
        <v>39.473456963264653</v>
      </c>
      <c r="F91" s="170">
        <v>30.413218011237838</v>
      </c>
      <c r="G91" s="170">
        <v>35.539041271558816</v>
      </c>
      <c r="H91" s="170">
        <v>54.906341049744597</v>
      </c>
      <c r="I91" s="170">
        <v>82.308715127892981</v>
      </c>
      <c r="J91" s="170">
        <v>85.319559060982428</v>
      </c>
      <c r="K91" s="170">
        <v>107.82700281846394</v>
      </c>
      <c r="L91" s="170">
        <v>85.282616190637768</v>
      </c>
      <c r="M91" s="236">
        <v>26.774345282289243</v>
      </c>
      <c r="N91" s="170">
        <v>567.46095992908454</v>
      </c>
    </row>
    <row r="92" spans="1:14" x14ac:dyDescent="0.25">
      <c r="A92" s="358" t="s">
        <v>76</v>
      </c>
      <c r="B92" s="72" t="s">
        <v>67</v>
      </c>
      <c r="C92" s="237">
        <v>1.7330620965568013</v>
      </c>
      <c r="D92" s="237">
        <v>7.3655139103664053</v>
      </c>
      <c r="E92" s="237">
        <v>16.143850182056287</v>
      </c>
      <c r="F92" s="237">
        <v>5.0484852377958997</v>
      </c>
      <c r="G92" s="237">
        <v>6.3294441787291866</v>
      </c>
      <c r="H92" s="237">
        <v>9.2681146902820242</v>
      </c>
      <c r="I92" s="237">
        <v>17.217595176662137</v>
      </c>
      <c r="J92" s="237">
        <v>25.977093816867708</v>
      </c>
      <c r="K92" s="237">
        <v>39.672051905963301</v>
      </c>
      <c r="L92" s="237">
        <v>24.884511190777545</v>
      </c>
      <c r="M92" s="238">
        <v>4.1819541895174988</v>
      </c>
      <c r="N92" s="237">
        <v>157.82167657557477</v>
      </c>
    </row>
    <row r="93" spans="1:14" x14ac:dyDescent="0.25">
      <c r="A93" s="359"/>
      <c r="B93" s="71" t="s">
        <v>68</v>
      </c>
      <c r="C93" s="172">
        <v>1.286463540717296</v>
      </c>
      <c r="D93" s="172">
        <v>6.2148872460004565</v>
      </c>
      <c r="E93" s="172">
        <v>14.839628730245989</v>
      </c>
      <c r="F93" s="172">
        <v>4.6566356333006347</v>
      </c>
      <c r="G93" s="172">
        <v>5.1277349580703477</v>
      </c>
      <c r="H93" s="172">
        <v>7.4469931723212479</v>
      </c>
      <c r="I93" s="172">
        <v>13.64376121352287</v>
      </c>
      <c r="J93" s="172">
        <v>21.960476216188205</v>
      </c>
      <c r="K93" s="172">
        <v>43.522329926802037</v>
      </c>
      <c r="L93" s="172">
        <v>35.042542080947186</v>
      </c>
      <c r="M93" s="235">
        <v>7.4832315819189175</v>
      </c>
      <c r="N93" s="172">
        <v>161.22468430003519</v>
      </c>
    </row>
    <row r="94" spans="1:14" x14ac:dyDescent="0.25">
      <c r="A94" s="360"/>
      <c r="B94" s="61" t="s">
        <v>41</v>
      </c>
      <c r="C94" s="170">
        <v>1.5054219665447213</v>
      </c>
      <c r="D94" s="170">
        <v>6.7790167082443284</v>
      </c>
      <c r="E94" s="170">
        <v>15.479062674410754</v>
      </c>
      <c r="F94" s="170">
        <v>4.8487517327360656</v>
      </c>
      <c r="G94" s="170">
        <v>5.7169091858354752</v>
      </c>
      <c r="H94" s="170">
        <v>8.3398529803060324</v>
      </c>
      <c r="I94" s="170">
        <v>15.395941216135279</v>
      </c>
      <c r="J94" s="170">
        <v>23.929744265750752</v>
      </c>
      <c r="K94" s="170">
        <v>41.634614878427016</v>
      </c>
      <c r="L94" s="170">
        <v>30.062260742963606</v>
      </c>
      <c r="M94" s="236">
        <v>5.8646806672140981</v>
      </c>
      <c r="N94" s="170">
        <v>159.55625701856812</v>
      </c>
    </row>
    <row r="95" spans="1:14" x14ac:dyDescent="0.25">
      <c r="A95" s="352" t="s">
        <v>77</v>
      </c>
      <c r="B95" s="72" t="s">
        <v>67</v>
      </c>
      <c r="C95" s="237">
        <v>3.1458844578802805</v>
      </c>
      <c r="D95" s="237">
        <v>13.525419405736773</v>
      </c>
      <c r="E95" s="237">
        <v>13.355880722377959</v>
      </c>
      <c r="F95" s="237">
        <v>4.7659207655312033</v>
      </c>
      <c r="G95" s="237">
        <v>6.7438720713840743</v>
      </c>
      <c r="H95" s="237">
        <v>11.208390733166269</v>
      </c>
      <c r="I95" s="237">
        <v>14.994754661513191</v>
      </c>
      <c r="J95" s="237">
        <v>15.428020185652391</v>
      </c>
      <c r="K95" s="237">
        <v>17.745048858222898</v>
      </c>
      <c r="L95" s="237">
        <v>8.9290373235643887</v>
      </c>
      <c r="M95" s="238">
        <v>2.03446420030581</v>
      </c>
      <c r="N95" s="237">
        <v>111.87669338533524</v>
      </c>
    </row>
    <row r="96" spans="1:14" x14ac:dyDescent="0.25">
      <c r="A96" s="353"/>
      <c r="B96" s="71" t="s">
        <v>68</v>
      </c>
      <c r="C96" s="172">
        <v>2.4460926478427458</v>
      </c>
      <c r="D96" s="172">
        <v>10.219231506543027</v>
      </c>
      <c r="E96" s="172">
        <v>9.820609000968652</v>
      </c>
      <c r="F96" s="172">
        <v>4.674754838099469</v>
      </c>
      <c r="G96" s="172">
        <v>6.7765825947643474</v>
      </c>
      <c r="H96" s="172">
        <v>11.596291071254498</v>
      </c>
      <c r="I96" s="172">
        <v>18.336635256421172</v>
      </c>
      <c r="J96" s="172">
        <v>17.847416726852625</v>
      </c>
      <c r="K96" s="172">
        <v>24.098542382450752</v>
      </c>
      <c r="L96" s="172">
        <v>18.862092195587394</v>
      </c>
      <c r="M96" s="235">
        <v>4.5660396093064586</v>
      </c>
      <c r="N96" s="172">
        <v>129.24428783009114</v>
      </c>
    </row>
    <row r="97" spans="1:14" x14ac:dyDescent="0.25">
      <c r="A97" s="354"/>
      <c r="B97" s="61" t="s">
        <v>41</v>
      </c>
      <c r="C97" s="170">
        <v>2.7891867110215083</v>
      </c>
      <c r="D97" s="170">
        <v>11.840189945462164</v>
      </c>
      <c r="E97" s="170">
        <v>11.553882700291082</v>
      </c>
      <c r="F97" s="170">
        <v>4.7194516865297702</v>
      </c>
      <c r="G97" s="170">
        <v>6.760545273072001</v>
      </c>
      <c r="H97" s="170">
        <v>11.406111218912459</v>
      </c>
      <c r="I97" s="170">
        <v>16.698177395784395</v>
      </c>
      <c r="J97" s="170">
        <v>16.661234525439738</v>
      </c>
      <c r="K97" s="170">
        <v>20.983550355764461</v>
      </c>
      <c r="L97" s="170">
        <v>13.992112143038362</v>
      </c>
      <c r="M97" s="236">
        <v>3.3248583310190165</v>
      </c>
      <c r="N97" s="170">
        <v>120.72930028633495</v>
      </c>
    </row>
    <row r="98" spans="1:14" x14ac:dyDescent="0.25">
      <c r="A98" s="352" t="s">
        <v>73</v>
      </c>
      <c r="B98" s="72" t="s">
        <v>67</v>
      </c>
      <c r="C98" s="237">
        <v>0.86653104827840066</v>
      </c>
      <c r="D98" s="237">
        <v>1.8837631484313055</v>
      </c>
      <c r="E98" s="237">
        <v>15.390344922683767</v>
      </c>
      <c r="F98" s="237">
        <v>23.773090933203079</v>
      </c>
      <c r="G98" s="237">
        <v>36.752219025894775</v>
      </c>
      <c r="H98" s="237">
        <v>93.9244305807849</v>
      </c>
      <c r="I98" s="237">
        <v>264.34848261936509</v>
      </c>
      <c r="J98" s="237">
        <v>493.79083409829821</v>
      </c>
      <c r="K98" s="237">
        <v>898.34780785540534</v>
      </c>
      <c r="L98" s="237">
        <v>709.0861243325121</v>
      </c>
      <c r="M98" s="238">
        <v>219.75980889599612</v>
      </c>
      <c r="N98" s="237">
        <v>2757.9234374608527</v>
      </c>
    </row>
    <row r="99" spans="1:14" x14ac:dyDescent="0.25">
      <c r="A99" s="353"/>
      <c r="B99" s="71" t="s">
        <v>68</v>
      </c>
      <c r="C99" s="237">
        <v>0.92407944474059278</v>
      </c>
      <c r="D99" s="237">
        <v>1.685086046291669</v>
      </c>
      <c r="E99" s="237">
        <v>12.683443359184606</v>
      </c>
      <c r="F99" s="237">
        <v>14.024264514298407</v>
      </c>
      <c r="G99" s="237">
        <v>26.272846958310971</v>
      </c>
      <c r="H99" s="237">
        <v>63.417216795923032</v>
      </c>
      <c r="I99" s="237">
        <v>126.18214221908801</v>
      </c>
      <c r="J99" s="237">
        <v>199.23877596799136</v>
      </c>
      <c r="K99" s="237">
        <v>504.5654960331625</v>
      </c>
      <c r="L99" s="237">
        <v>690.39606045001585</v>
      </c>
      <c r="M99" s="238">
        <v>400.39818764465917</v>
      </c>
      <c r="N99" s="237">
        <v>2039.7875994336662</v>
      </c>
    </row>
    <row r="100" spans="1:14" x14ac:dyDescent="0.25">
      <c r="A100" s="354"/>
      <c r="B100" s="61" t="s">
        <v>41</v>
      </c>
      <c r="C100" s="170">
        <v>0.89586460585790162</v>
      </c>
      <c r="D100" s="170">
        <v>1.7824934941296393</v>
      </c>
      <c r="E100" s="170">
        <v>14.010583578210689</v>
      </c>
      <c r="F100" s="170">
        <v>18.803921005429771</v>
      </c>
      <c r="G100" s="170">
        <v>31.410675510543541</v>
      </c>
      <c r="H100" s="170">
        <v>78.374299436187158</v>
      </c>
      <c r="I100" s="170">
        <v>193.92236215668413</v>
      </c>
      <c r="J100" s="170">
        <v>343.65181566357387</v>
      </c>
      <c r="K100" s="170">
        <v>697.62916358847895</v>
      </c>
      <c r="L100" s="170">
        <v>699.55942856398724</v>
      </c>
      <c r="M100" s="236">
        <v>311.8347685792391</v>
      </c>
      <c r="N100" s="170">
        <v>2391.8753761823218</v>
      </c>
    </row>
    <row r="101" spans="1:14" x14ac:dyDescent="0.25">
      <c r="A101" s="352" t="s">
        <v>78</v>
      </c>
      <c r="B101" s="72" t="s">
        <v>67</v>
      </c>
      <c r="C101" s="237">
        <v>66.609864928530968</v>
      </c>
      <c r="D101" s="237">
        <v>204.80272949745154</v>
      </c>
      <c r="E101" s="237">
        <v>161.06174919087664</v>
      </c>
      <c r="F101" s="237">
        <v>40.858822689475019</v>
      </c>
      <c r="G101" s="237">
        <v>45.568230560553289</v>
      </c>
      <c r="H101" s="237">
        <v>65.781009143221198</v>
      </c>
      <c r="I101" s="237">
        <v>94.677935840157417</v>
      </c>
      <c r="J101" s="237">
        <v>150.9271034523162</v>
      </c>
      <c r="K101" s="237">
        <v>324.40285179135515</v>
      </c>
      <c r="L101" s="237">
        <v>304.64217636431079</v>
      </c>
      <c r="M101" s="238">
        <v>125.02536016138575</v>
      </c>
      <c r="N101" s="237">
        <v>1584.3578336196338</v>
      </c>
    </row>
    <row r="102" spans="1:14" x14ac:dyDescent="0.25">
      <c r="A102" s="353"/>
      <c r="B102" s="71" t="s">
        <v>68</v>
      </c>
      <c r="C102" s="172">
        <v>37.615469162381778</v>
      </c>
      <c r="D102" s="172">
        <v>132.83189038026049</v>
      </c>
      <c r="E102" s="172">
        <v>113.84296375108126</v>
      </c>
      <c r="F102" s="172">
        <v>38.14092610154799</v>
      </c>
      <c r="G102" s="172">
        <v>32.306542156323076</v>
      </c>
      <c r="H102" s="172">
        <v>38.84757508870257</v>
      </c>
      <c r="I102" s="172">
        <v>60.500024823310582</v>
      </c>
      <c r="J102" s="172">
        <v>96.484765553797189</v>
      </c>
      <c r="K102" s="172">
        <v>227.05175533420328</v>
      </c>
      <c r="L102" s="172">
        <v>276.98828375979298</v>
      </c>
      <c r="M102" s="235">
        <v>180.48539900119695</v>
      </c>
      <c r="N102" s="172">
        <v>1235.0955951125982</v>
      </c>
    </row>
    <row r="103" spans="1:14" x14ac:dyDescent="0.25">
      <c r="A103" s="354"/>
      <c r="B103" s="61" t="s">
        <v>41</v>
      </c>
      <c r="C103" s="170">
        <v>51.830847093552009</v>
      </c>
      <c r="D103" s="170">
        <v>168.11776722094211</v>
      </c>
      <c r="E103" s="170">
        <v>136.99339895556963</v>
      </c>
      <c r="F103" s="170">
        <v>39.473456963264653</v>
      </c>
      <c r="G103" s="170">
        <v>38.808485297060855</v>
      </c>
      <c r="H103" s="170">
        <v>52.052504315619927</v>
      </c>
      <c r="I103" s="170">
        <v>77.256777608261316</v>
      </c>
      <c r="J103" s="170">
        <v>123.17676544666838</v>
      </c>
      <c r="K103" s="170">
        <v>274.7810696235494</v>
      </c>
      <c r="L103" s="170">
        <v>290.54643954313121</v>
      </c>
      <c r="M103" s="236">
        <v>153.29444049514899</v>
      </c>
      <c r="N103" s="170">
        <v>1406.3319525627685</v>
      </c>
    </row>
    <row r="104" spans="1:14" x14ac:dyDescent="0.25">
      <c r="A104" s="352" t="s">
        <v>79</v>
      </c>
      <c r="B104" s="72" t="s">
        <v>67</v>
      </c>
      <c r="C104" s="237">
        <v>15.898960972760221</v>
      </c>
      <c r="D104" s="237">
        <v>32.41956378450277</v>
      </c>
      <c r="E104" s="237">
        <v>95.299577679139759</v>
      </c>
      <c r="F104" s="237">
        <v>85.259120098000892</v>
      </c>
      <c r="G104" s="237">
        <v>123.85742700935835</v>
      </c>
      <c r="H104" s="237">
        <v>207.11975817002204</v>
      </c>
      <c r="I104" s="237">
        <v>297.9548171873796</v>
      </c>
      <c r="J104" s="237">
        <v>317.60246682551809</v>
      </c>
      <c r="K104" s="237">
        <v>380.10572809046886</v>
      </c>
      <c r="L104" s="237">
        <v>235.33853013352302</v>
      </c>
      <c r="M104" s="238">
        <v>60.242745486833158</v>
      </c>
      <c r="N104" s="237">
        <v>1851.0986954375069</v>
      </c>
    </row>
    <row r="105" spans="1:14" x14ac:dyDescent="0.25">
      <c r="A105" s="353"/>
      <c r="B105" s="71" t="s">
        <v>68</v>
      </c>
      <c r="C105" s="172">
        <v>8.9690063754234011</v>
      </c>
      <c r="D105" s="172">
        <v>21.054515976246449</v>
      </c>
      <c r="E105" s="172">
        <v>79.452713042892142</v>
      </c>
      <c r="F105" s="172">
        <v>94.962752350695027</v>
      </c>
      <c r="G105" s="172">
        <v>116.21657957972867</v>
      </c>
      <c r="H105" s="172">
        <v>156.83983673871708</v>
      </c>
      <c r="I105" s="172">
        <v>197.66240515049267</v>
      </c>
      <c r="J105" s="172">
        <v>200.14473620793308</v>
      </c>
      <c r="K105" s="172">
        <v>296.06780641296638</v>
      </c>
      <c r="L105" s="172">
        <v>253.07093342533059</v>
      </c>
      <c r="M105" s="235">
        <v>113.93355977507545</v>
      </c>
      <c r="N105" s="172">
        <v>1538.374845035501</v>
      </c>
    </row>
    <row r="106" spans="1:14" x14ac:dyDescent="0.25">
      <c r="A106" s="354"/>
      <c r="B106" s="61" t="s">
        <v>41</v>
      </c>
      <c r="C106" s="170">
        <v>12.366625847873509</v>
      </c>
      <c r="D106" s="170">
        <v>26.626573800910627</v>
      </c>
      <c r="E106" s="170">
        <v>87.222116883732198</v>
      </c>
      <c r="F106" s="170">
        <v>90.20525366406315</v>
      </c>
      <c r="G106" s="170">
        <v>119.96273572668335</v>
      </c>
      <c r="H106" s="170">
        <v>181.49108628570747</v>
      </c>
      <c r="I106" s="170">
        <v>246.83378820781732</v>
      </c>
      <c r="J106" s="170">
        <v>257.73193495949073</v>
      </c>
      <c r="K106" s="170">
        <v>337.26993481153454</v>
      </c>
      <c r="L106" s="170">
        <v>244.37708732989771</v>
      </c>
      <c r="M106" s="236">
        <v>87.610017022351087</v>
      </c>
      <c r="N106" s="170">
        <v>1691.6971545400615</v>
      </c>
    </row>
    <row r="107" spans="1:14" x14ac:dyDescent="0.25">
      <c r="A107" s="352" t="s">
        <v>80</v>
      </c>
      <c r="B107" s="72" t="s">
        <v>67</v>
      </c>
      <c r="C107" s="237">
        <v>4.878946554437082</v>
      </c>
      <c r="D107" s="237">
        <v>10.172321001529051</v>
      </c>
      <c r="E107" s="237">
        <v>14.636839663311244</v>
      </c>
      <c r="F107" s="237">
        <v>21.211173051336502</v>
      </c>
      <c r="G107" s="237">
        <v>20.947446210556119</v>
      </c>
      <c r="H107" s="237">
        <v>22.115379362583528</v>
      </c>
      <c r="I107" s="237">
        <v>27.352240915222556</v>
      </c>
      <c r="J107" s="237">
        <v>30.780689845367533</v>
      </c>
      <c r="K107" s="237">
        <v>39.408325065182915</v>
      </c>
      <c r="L107" s="237">
        <v>26.2596582891324</v>
      </c>
      <c r="M107" s="238">
        <v>8.6276352198153798</v>
      </c>
      <c r="N107" s="237">
        <v>226.39065517847433</v>
      </c>
    </row>
    <row r="108" spans="1:14" x14ac:dyDescent="0.25">
      <c r="A108" s="353"/>
      <c r="B108" s="71" t="s">
        <v>68</v>
      </c>
      <c r="C108" s="172">
        <v>3.1708608397961515</v>
      </c>
      <c r="D108" s="172">
        <v>7.8637348826944553</v>
      </c>
      <c r="E108" s="172">
        <v>12.013032781627706</v>
      </c>
      <c r="F108" s="172">
        <v>13.752476442315881</v>
      </c>
      <c r="G108" s="172">
        <v>12.139867215219551</v>
      </c>
      <c r="H108" s="172">
        <v>14.078622128694914</v>
      </c>
      <c r="I108" s="172">
        <v>17.666224678864271</v>
      </c>
      <c r="J108" s="172">
        <v>18.137324003633989</v>
      </c>
      <c r="K108" s="172">
        <v>28.900131654142069</v>
      </c>
      <c r="L108" s="172">
        <v>31.146913049197625</v>
      </c>
      <c r="M108" s="235">
        <v>15.020820778234341</v>
      </c>
      <c r="N108" s="172">
        <v>173.89000845442095</v>
      </c>
    </row>
    <row r="109" spans="1:14" x14ac:dyDescent="0.25">
      <c r="A109" s="354"/>
      <c r="B109" s="61" t="s">
        <v>41</v>
      </c>
      <c r="C109" s="170">
        <v>4.0083014323951476</v>
      </c>
      <c r="D109" s="170">
        <v>8.9955889289236719</v>
      </c>
      <c r="E109" s="170">
        <v>13.299433324076066</v>
      </c>
      <c r="F109" s="170">
        <v>17.409327649919017</v>
      </c>
      <c r="G109" s="170">
        <v>16.458048738544129</v>
      </c>
      <c r="H109" s="170">
        <v>18.018885010605839</v>
      </c>
      <c r="I109" s="170">
        <v>22.415086581619867</v>
      </c>
      <c r="J109" s="170">
        <v>24.336115839541968</v>
      </c>
      <c r="K109" s="170">
        <v>34.052090740186429</v>
      </c>
      <c r="L109" s="170">
        <v>28.750788845728326</v>
      </c>
      <c r="M109" s="236">
        <v>11.886368533392984</v>
      </c>
      <c r="N109" s="170">
        <v>199.63003562493347</v>
      </c>
    </row>
    <row r="110" spans="1:14" x14ac:dyDescent="0.25">
      <c r="A110" s="352" t="s">
        <v>81</v>
      </c>
      <c r="B110" s="72" t="s">
        <v>67</v>
      </c>
      <c r="C110" s="237">
        <v>0.65931710195095694</v>
      </c>
      <c r="D110" s="237">
        <v>6.7627097028683867</v>
      </c>
      <c r="E110" s="237">
        <v>27.1261893374108</v>
      </c>
      <c r="F110" s="237">
        <v>45.078452141961144</v>
      </c>
      <c r="G110" s="237">
        <v>64.17981046705458</v>
      </c>
      <c r="H110" s="237">
        <v>118.01776124922129</v>
      </c>
      <c r="I110" s="237">
        <v>211.41473814844545</v>
      </c>
      <c r="J110" s="237">
        <v>291.19210748451121</v>
      </c>
      <c r="K110" s="237">
        <v>334.91425015960186</v>
      </c>
      <c r="L110" s="237">
        <v>169.42565756991164</v>
      </c>
      <c r="M110" s="238">
        <v>22.209567520005095</v>
      </c>
      <c r="N110" s="237">
        <v>1290.9805608829424</v>
      </c>
    </row>
    <row r="111" spans="1:14" x14ac:dyDescent="0.25">
      <c r="A111" s="353"/>
      <c r="B111" s="71" t="s">
        <v>68</v>
      </c>
      <c r="C111" s="172">
        <v>0.41674171037320856</v>
      </c>
      <c r="D111" s="172">
        <v>5.707549511633073</v>
      </c>
      <c r="E111" s="172">
        <v>30.657694519629079</v>
      </c>
      <c r="F111" s="172">
        <v>47.109932476971395</v>
      </c>
      <c r="G111" s="172">
        <v>39.608581690253644</v>
      </c>
      <c r="H111" s="172">
        <v>97.028341697762244</v>
      </c>
      <c r="I111" s="172">
        <v>231.41848369072258</v>
      </c>
      <c r="J111" s="172">
        <v>298.80380633759052</v>
      </c>
      <c r="K111" s="172">
        <v>443.54001427068567</v>
      </c>
      <c r="L111" s="172">
        <v>320.22070640981366</v>
      </c>
      <c r="M111" s="235">
        <v>60.282594365724556</v>
      </c>
      <c r="N111" s="172">
        <v>1574.7944466811596</v>
      </c>
    </row>
    <row r="112" spans="1:14" x14ac:dyDescent="0.25">
      <c r="A112" s="354"/>
      <c r="B112" s="61" t="s">
        <v>41</v>
      </c>
      <c r="C112" s="170">
        <v>0.53567161999750823</v>
      </c>
      <c r="D112" s="170">
        <v>6.224873653074491</v>
      </c>
      <c r="E112" s="170">
        <v>28.926267479865444</v>
      </c>
      <c r="F112" s="170">
        <v>46.113937907716526</v>
      </c>
      <c r="G112" s="170">
        <v>51.655368459414881</v>
      </c>
      <c r="H112" s="170">
        <v>107.31903835122492</v>
      </c>
      <c r="I112" s="170">
        <v>221.61104348000362</v>
      </c>
      <c r="J112" s="170">
        <v>295.07194116035151</v>
      </c>
      <c r="K112" s="170">
        <v>390.28295375611555</v>
      </c>
      <c r="L112" s="170">
        <v>246.28888087023364</v>
      </c>
      <c r="M112" s="236">
        <v>41.616143443254686</v>
      </c>
      <c r="N112" s="170">
        <v>1435.6461201812529</v>
      </c>
    </row>
    <row r="113" spans="1:14" x14ac:dyDescent="0.25">
      <c r="A113" s="352" t="s">
        <v>82</v>
      </c>
      <c r="B113" s="72" t="s">
        <v>67</v>
      </c>
      <c r="C113" s="237">
        <v>13.468906511283837</v>
      </c>
      <c r="D113" s="237">
        <v>15.446857817136706</v>
      </c>
      <c r="E113" s="237">
        <v>48.80830317585513</v>
      </c>
      <c r="F113" s="237">
        <v>41.348601108067157</v>
      </c>
      <c r="G113" s="237">
        <v>48.845978438823749</v>
      </c>
      <c r="H113" s="237">
        <v>77.271964348652162</v>
      </c>
      <c r="I113" s="237">
        <v>123.2169475388917</v>
      </c>
      <c r="J113" s="237">
        <v>173.24969676122717</v>
      </c>
      <c r="K113" s="237">
        <v>302.49468637509904</v>
      </c>
      <c r="L113" s="237">
        <v>222.11451283153525</v>
      </c>
      <c r="M113" s="238">
        <v>73.165360685071917</v>
      </c>
      <c r="N113" s="237">
        <v>1139.4318155916437</v>
      </c>
    </row>
    <row r="114" spans="1:14" x14ac:dyDescent="0.25">
      <c r="A114" s="353"/>
      <c r="B114" s="71" t="s">
        <v>68</v>
      </c>
      <c r="C114" s="172">
        <v>12.991469840764806</v>
      </c>
      <c r="D114" s="172">
        <v>17.865535931651461</v>
      </c>
      <c r="E114" s="172">
        <v>20.855204723459259</v>
      </c>
      <c r="F114" s="172">
        <v>85.323335397714729</v>
      </c>
      <c r="G114" s="172">
        <v>185.01520020090575</v>
      </c>
      <c r="H114" s="172">
        <v>258.92343657535434</v>
      </c>
      <c r="I114" s="172">
        <v>356.87585771785717</v>
      </c>
      <c r="J114" s="172">
        <v>231.2916492571307</v>
      </c>
      <c r="K114" s="172">
        <v>296.44830971374193</v>
      </c>
      <c r="L114" s="172">
        <v>245.24343695223379</v>
      </c>
      <c r="M114" s="235">
        <v>127.26929450701812</v>
      </c>
      <c r="N114" s="172">
        <v>1838.102730817832</v>
      </c>
    </row>
    <row r="115" spans="1:14" x14ac:dyDescent="0.25">
      <c r="A115" s="354"/>
      <c r="B115" s="61" t="s">
        <v>41</v>
      </c>
      <c r="C115" s="170">
        <v>13.225547583386755</v>
      </c>
      <c r="D115" s="170">
        <v>16.679705960612065</v>
      </c>
      <c r="E115" s="170">
        <v>34.560055207425442</v>
      </c>
      <c r="F115" s="170">
        <v>63.763394214875809</v>
      </c>
      <c r="G115" s="170">
        <v>118.25412797324302</v>
      </c>
      <c r="H115" s="170">
        <v>169.86331784472708</v>
      </c>
      <c r="I115" s="170">
        <v>242.31752230818319</v>
      </c>
      <c r="J115" s="170">
        <v>202.83482962733234</v>
      </c>
      <c r="K115" s="170">
        <v>299.41272842584857</v>
      </c>
      <c r="L115" s="170">
        <v>233.90378358718783</v>
      </c>
      <c r="M115" s="236">
        <v>100.74320742987619</v>
      </c>
      <c r="N115" s="170">
        <v>1495.5582201626983</v>
      </c>
    </row>
    <row r="116" spans="1:14" x14ac:dyDescent="0.25">
      <c r="A116" s="352" t="s">
        <v>84</v>
      </c>
      <c r="B116" s="72" t="s">
        <v>67</v>
      </c>
      <c r="C116" s="239" t="s">
        <v>40</v>
      </c>
      <c r="D116" s="239" t="s">
        <v>40</v>
      </c>
      <c r="E116" s="239" t="s">
        <v>40</v>
      </c>
      <c r="F116" s="239" t="s">
        <v>40</v>
      </c>
      <c r="G116" s="239" t="s">
        <v>40</v>
      </c>
      <c r="H116" s="239" t="s">
        <v>40</v>
      </c>
      <c r="I116" s="239" t="s">
        <v>40</v>
      </c>
      <c r="J116" s="239" t="s">
        <v>40</v>
      </c>
      <c r="K116" s="239" t="s">
        <v>40</v>
      </c>
      <c r="L116" s="239" t="s">
        <v>40</v>
      </c>
      <c r="M116" s="240" t="s">
        <v>40</v>
      </c>
      <c r="N116" s="239" t="s">
        <v>40</v>
      </c>
    </row>
    <row r="117" spans="1:14" x14ac:dyDescent="0.25">
      <c r="A117" s="353"/>
      <c r="B117" s="71" t="s">
        <v>68</v>
      </c>
      <c r="C117" s="285" t="s">
        <v>138</v>
      </c>
      <c r="D117" s="285" t="s">
        <v>138</v>
      </c>
      <c r="E117" s="172">
        <v>1.069033083131274</v>
      </c>
      <c r="F117" s="172">
        <v>320.27506402421017</v>
      </c>
      <c r="G117" s="172">
        <v>1483.0206743750596</v>
      </c>
      <c r="H117" s="172">
        <v>553.197441713236</v>
      </c>
      <c r="I117" s="172">
        <v>12.248582444012563</v>
      </c>
      <c r="J117" s="285" t="s">
        <v>138</v>
      </c>
      <c r="K117" s="285" t="s">
        <v>138</v>
      </c>
      <c r="L117" s="285" t="s">
        <v>138</v>
      </c>
      <c r="M117" s="235" t="s">
        <v>138</v>
      </c>
      <c r="N117" s="172">
        <v>2369.8651532540462</v>
      </c>
    </row>
    <row r="118" spans="1:14" x14ac:dyDescent="0.25">
      <c r="A118" s="354"/>
      <c r="B118" s="61" t="s">
        <v>41</v>
      </c>
      <c r="C118" s="170" t="s">
        <v>138</v>
      </c>
      <c r="D118" s="170" t="s">
        <v>138</v>
      </c>
      <c r="E118" s="172">
        <v>0.54490733758367216</v>
      </c>
      <c r="F118" s="172">
        <v>163.25054405303371</v>
      </c>
      <c r="G118" s="172">
        <v>755.95272014510419</v>
      </c>
      <c r="H118" s="172">
        <v>282.02187221110194</v>
      </c>
      <c r="I118" s="172">
        <v>6.2433450882468193</v>
      </c>
      <c r="J118" s="170" t="s">
        <v>138</v>
      </c>
      <c r="K118" s="170" t="s">
        <v>138</v>
      </c>
      <c r="L118" s="170" t="s">
        <v>138</v>
      </c>
      <c r="M118" s="236" t="s">
        <v>138</v>
      </c>
      <c r="N118" s="237">
        <v>1208.0410959878288</v>
      </c>
    </row>
    <row r="119" spans="1:14" x14ac:dyDescent="0.25">
      <c r="A119" s="352" t="s">
        <v>85</v>
      </c>
      <c r="B119" s="72" t="s">
        <v>67</v>
      </c>
      <c r="C119" s="241">
        <v>40.83998505799071</v>
      </c>
      <c r="D119" s="239" t="s">
        <v>138</v>
      </c>
      <c r="E119" s="239" t="s">
        <v>138</v>
      </c>
      <c r="F119" s="239" t="s">
        <v>138</v>
      </c>
      <c r="G119" s="239" t="s">
        <v>138</v>
      </c>
      <c r="H119" s="239" t="s">
        <v>138</v>
      </c>
      <c r="I119" s="239" t="s">
        <v>138</v>
      </c>
      <c r="J119" s="239" t="s">
        <v>138</v>
      </c>
      <c r="K119" s="285" t="s">
        <v>138</v>
      </c>
      <c r="L119" s="285" t="s">
        <v>138</v>
      </c>
      <c r="M119" s="235" t="s">
        <v>138</v>
      </c>
      <c r="N119" s="241">
        <v>40.83998505799071</v>
      </c>
    </row>
    <row r="120" spans="1:14" x14ac:dyDescent="0.25">
      <c r="A120" s="353"/>
      <c r="B120" s="71" t="s">
        <v>68</v>
      </c>
      <c r="C120" s="172">
        <v>28.537747558165368</v>
      </c>
      <c r="D120" s="285" t="s">
        <v>138</v>
      </c>
      <c r="E120" s="285" t="s">
        <v>138</v>
      </c>
      <c r="F120" s="285" t="s">
        <v>138</v>
      </c>
      <c r="G120" s="285" t="s">
        <v>138</v>
      </c>
      <c r="H120" s="285" t="s">
        <v>138</v>
      </c>
      <c r="I120" s="285" t="s">
        <v>138</v>
      </c>
      <c r="J120" s="285" t="s">
        <v>138</v>
      </c>
      <c r="K120" s="285" t="s">
        <v>138</v>
      </c>
      <c r="L120" s="285" t="s">
        <v>138</v>
      </c>
      <c r="M120" s="235" t="s">
        <v>138</v>
      </c>
      <c r="N120" s="172">
        <v>28.537747558165368</v>
      </c>
    </row>
    <row r="121" spans="1:14" x14ac:dyDescent="0.25">
      <c r="A121" s="354"/>
      <c r="B121" s="61" t="s">
        <v>41</v>
      </c>
      <c r="C121" s="244">
        <v>34.569290925011607</v>
      </c>
      <c r="D121" s="170" t="s">
        <v>138</v>
      </c>
      <c r="E121" s="170" t="s">
        <v>138</v>
      </c>
      <c r="F121" s="170" t="s">
        <v>138</v>
      </c>
      <c r="G121" s="170" t="s">
        <v>138</v>
      </c>
      <c r="H121" s="170" t="s">
        <v>138</v>
      </c>
      <c r="I121" s="170" t="s">
        <v>138</v>
      </c>
      <c r="J121" s="170" t="s">
        <v>138</v>
      </c>
      <c r="K121" s="170" t="s">
        <v>138</v>
      </c>
      <c r="L121" s="170" t="s">
        <v>138</v>
      </c>
      <c r="M121" s="236" t="s">
        <v>138</v>
      </c>
      <c r="N121" s="244">
        <v>34.569290925011607</v>
      </c>
    </row>
    <row r="122" spans="1:14" x14ac:dyDescent="0.25">
      <c r="A122" s="352" t="s">
        <v>86</v>
      </c>
      <c r="B122" s="72" t="s">
        <v>67</v>
      </c>
      <c r="C122" s="237">
        <v>20.363479634542411</v>
      </c>
      <c r="D122" s="237">
        <v>34.133788249575254</v>
      </c>
      <c r="E122" s="237">
        <v>39.615539011510357</v>
      </c>
      <c r="F122" s="237">
        <v>7.3655139103664053</v>
      </c>
      <c r="G122" s="237">
        <v>3.6168252449881071</v>
      </c>
      <c r="H122" s="237">
        <v>3.4472865616292898</v>
      </c>
      <c r="I122" s="237">
        <v>4.4080057673292554</v>
      </c>
      <c r="J122" s="237">
        <v>3.5414747190508544</v>
      </c>
      <c r="K122" s="237">
        <v>2.5619178818665755</v>
      </c>
      <c r="L122" s="237">
        <v>0.82885578530977455</v>
      </c>
      <c r="M122" s="238">
        <v>5.6512894452939173E-2</v>
      </c>
      <c r="N122" s="237">
        <v>119.93919966062123</v>
      </c>
    </row>
    <row r="123" spans="1:14" x14ac:dyDescent="0.25">
      <c r="A123" s="353"/>
      <c r="B123" s="71" t="s">
        <v>68</v>
      </c>
      <c r="C123" s="172">
        <v>12.846516202374124</v>
      </c>
      <c r="D123" s="172">
        <v>12.031151986426542</v>
      </c>
      <c r="E123" s="172">
        <v>25.004502622392511</v>
      </c>
      <c r="F123" s="172">
        <v>6.1424104268051174</v>
      </c>
      <c r="G123" s="172">
        <v>5.0371389340761716</v>
      </c>
      <c r="H123" s="172">
        <v>4.4210859709157768</v>
      </c>
      <c r="I123" s="172">
        <v>4.6566356333006347</v>
      </c>
      <c r="J123" s="172">
        <v>3.0621456110031406</v>
      </c>
      <c r="K123" s="172">
        <v>3.0621456110031406</v>
      </c>
      <c r="L123" s="172">
        <v>1.0327946735336035</v>
      </c>
      <c r="M123" s="235">
        <v>0.14495363839068123</v>
      </c>
      <c r="N123" s="172">
        <v>77.441481310221448</v>
      </c>
    </row>
    <row r="124" spans="1:14" x14ac:dyDescent="0.25">
      <c r="A124" s="354"/>
      <c r="B124" s="61" t="s">
        <v>41</v>
      </c>
      <c r="C124" s="170">
        <v>16.531934479233442</v>
      </c>
      <c r="D124" s="170">
        <v>22.867636743341901</v>
      </c>
      <c r="E124" s="170">
        <v>32.168004352608982</v>
      </c>
      <c r="F124" s="170">
        <v>6.7420738378996727</v>
      </c>
      <c r="G124" s="170">
        <v>4.3407872654970499</v>
      </c>
      <c r="H124" s="170">
        <v>3.9436514092920003</v>
      </c>
      <c r="I124" s="170">
        <v>4.5347373348064917</v>
      </c>
      <c r="J124" s="170">
        <v>3.297151178260525</v>
      </c>
      <c r="K124" s="170">
        <v>2.8168938637800003</v>
      </c>
      <c r="L124" s="170">
        <v>0.93280747620255744</v>
      </c>
      <c r="M124" s="236">
        <v>0.10159289344780328</v>
      </c>
      <c r="N124" s="170">
        <v>98.277270834370427</v>
      </c>
    </row>
    <row r="125" spans="1:14" x14ac:dyDescent="0.25">
      <c r="A125" s="352" t="s">
        <v>87</v>
      </c>
      <c r="B125" s="72" t="s">
        <v>67</v>
      </c>
      <c r="C125" s="237">
        <v>17.179919913693507</v>
      </c>
      <c r="D125" s="237">
        <v>42.855611626812205</v>
      </c>
      <c r="E125" s="237">
        <v>50.65439106131781</v>
      </c>
      <c r="F125" s="237">
        <v>27.10735170592649</v>
      </c>
      <c r="G125" s="237">
        <v>16.859680178460184</v>
      </c>
      <c r="H125" s="237">
        <v>26.165470131710833</v>
      </c>
      <c r="I125" s="237">
        <v>42.045593472986745</v>
      </c>
      <c r="J125" s="237">
        <v>51.841161844829529</v>
      </c>
      <c r="K125" s="237">
        <v>82.452313006838253</v>
      </c>
      <c r="L125" s="237">
        <v>74.126079890771877</v>
      </c>
      <c r="M125" s="238">
        <v>29.801133008183257</v>
      </c>
      <c r="N125" s="237">
        <v>461.08870584153067</v>
      </c>
    </row>
    <row r="126" spans="1:14" x14ac:dyDescent="0.25">
      <c r="A126" s="353"/>
      <c r="B126" s="71" t="s">
        <v>68</v>
      </c>
      <c r="C126" s="172">
        <v>15.709350560590078</v>
      </c>
      <c r="D126" s="172">
        <v>33.991628202614741</v>
      </c>
      <c r="E126" s="172">
        <v>60.318832775322221</v>
      </c>
      <c r="F126" s="172">
        <v>56.694991815555191</v>
      </c>
      <c r="G126" s="172">
        <v>26.798303897477187</v>
      </c>
      <c r="H126" s="172">
        <v>29.008846882935082</v>
      </c>
      <c r="I126" s="172">
        <v>36.999416199221379</v>
      </c>
      <c r="J126" s="172">
        <v>42.018435928498718</v>
      </c>
      <c r="K126" s="172">
        <v>73.56397148327072</v>
      </c>
      <c r="L126" s="172">
        <v>88.023096912741181</v>
      </c>
      <c r="M126" s="235">
        <v>48.849376137659569</v>
      </c>
      <c r="N126" s="172">
        <v>511.97625079588607</v>
      </c>
    </row>
    <row r="127" spans="1:14" x14ac:dyDescent="0.25">
      <c r="A127" s="354"/>
      <c r="B127" s="61" t="s">
        <v>41</v>
      </c>
      <c r="C127" s="170">
        <v>16.430341585785641</v>
      </c>
      <c r="D127" s="170">
        <v>38.337463700166495</v>
      </c>
      <c r="E127" s="170">
        <v>55.58054843353456</v>
      </c>
      <c r="F127" s="170">
        <v>42.188757933596854</v>
      </c>
      <c r="G127" s="170">
        <v>21.925593549553181</v>
      </c>
      <c r="H127" s="170">
        <v>27.614795582630165</v>
      </c>
      <c r="I127" s="170">
        <v>39.473456963264653</v>
      </c>
      <c r="J127" s="170">
        <v>46.834323879437314</v>
      </c>
      <c r="K127" s="170">
        <v>77.921749274465114</v>
      </c>
      <c r="L127" s="170">
        <v>81.209664735139484</v>
      </c>
      <c r="M127" s="236">
        <v>39.510399833609313</v>
      </c>
      <c r="N127" s="170">
        <v>487.02709547118275</v>
      </c>
    </row>
    <row r="128" spans="1:14" x14ac:dyDescent="0.25">
      <c r="A128" s="352" t="s">
        <v>83</v>
      </c>
      <c r="B128" s="60" t="s">
        <v>67</v>
      </c>
      <c r="C128" s="237">
        <v>16.614790969164115</v>
      </c>
      <c r="D128" s="237">
        <v>67.306857293450548</v>
      </c>
      <c r="E128" s="237">
        <v>161.81525445024917</v>
      </c>
      <c r="F128" s="237">
        <v>163.9062315450079</v>
      </c>
      <c r="G128" s="237">
        <v>173.89017623169383</v>
      </c>
      <c r="H128" s="237">
        <v>218.79908969029614</v>
      </c>
      <c r="I128" s="237">
        <v>242.76055693834235</v>
      </c>
      <c r="J128" s="237">
        <v>211.33938762250818</v>
      </c>
      <c r="K128" s="237">
        <v>250.12607084870876</v>
      </c>
      <c r="L128" s="237">
        <v>190.24124036007757</v>
      </c>
      <c r="M128" s="238">
        <v>84.072349314489173</v>
      </c>
      <c r="N128" s="237">
        <v>1780.8720052639878</v>
      </c>
    </row>
    <row r="129" spans="1:14" x14ac:dyDescent="0.25">
      <c r="A129" s="353"/>
      <c r="B129" s="60" t="s">
        <v>68</v>
      </c>
      <c r="C129" s="172">
        <v>14.966463163837835</v>
      </c>
      <c r="D129" s="172">
        <v>50.625058207945415</v>
      </c>
      <c r="E129" s="172">
        <v>105.2001030620369</v>
      </c>
      <c r="F129" s="172">
        <v>91.791891510898878</v>
      </c>
      <c r="G129" s="172">
        <v>60.681216871298929</v>
      </c>
      <c r="H129" s="172">
        <v>88.675388285499238</v>
      </c>
      <c r="I129" s="172">
        <v>126.97938723023674</v>
      </c>
      <c r="J129" s="172">
        <v>150.51623426392362</v>
      </c>
      <c r="K129" s="172">
        <v>256.51358233710926</v>
      </c>
      <c r="L129" s="172">
        <v>364.81206941974699</v>
      </c>
      <c r="M129" s="235">
        <v>252.20121159498649</v>
      </c>
      <c r="N129" s="172">
        <v>1562.9626059475204</v>
      </c>
    </row>
    <row r="130" spans="1:14" x14ac:dyDescent="0.25">
      <c r="A130" s="354"/>
      <c r="B130" s="61" t="s">
        <v>41</v>
      </c>
      <c r="C130" s="170">
        <v>15.774605637168001</v>
      </c>
      <c r="D130" s="170">
        <v>58.803813871105774</v>
      </c>
      <c r="E130" s="170">
        <v>132.95739037041599</v>
      </c>
      <c r="F130" s="170">
        <v>127.1481240087189</v>
      </c>
      <c r="G130" s="170">
        <v>116.18532723394229</v>
      </c>
      <c r="H130" s="170">
        <v>152.47246162998042</v>
      </c>
      <c r="I130" s="170">
        <v>183.74460137673148</v>
      </c>
      <c r="J130" s="170">
        <v>180.33662158743698</v>
      </c>
      <c r="K130" s="170">
        <v>253.38191197640754</v>
      </c>
      <c r="L130" s="170">
        <v>279.22344978249424</v>
      </c>
      <c r="M130" s="236">
        <v>169.77096066886546</v>
      </c>
      <c r="N130" s="170">
        <v>1669.799268143267</v>
      </c>
    </row>
    <row r="131" spans="1:14" x14ac:dyDescent="0.25">
      <c r="A131" s="352" t="s">
        <v>88</v>
      </c>
      <c r="B131" s="60" t="s">
        <v>67</v>
      </c>
      <c r="C131" s="237">
        <v>966.59654672307158</v>
      </c>
      <c r="D131" s="237">
        <v>13.9963601928446</v>
      </c>
      <c r="E131" s="237">
        <v>40.142992693071122</v>
      </c>
      <c r="F131" s="237">
        <v>34.096112986606634</v>
      </c>
      <c r="G131" s="237">
        <v>39.521350854088794</v>
      </c>
      <c r="H131" s="237">
        <v>59.941343383084153</v>
      </c>
      <c r="I131" s="237">
        <v>94.88514978648486</v>
      </c>
      <c r="J131" s="237">
        <v>140.69826955633422</v>
      </c>
      <c r="K131" s="237">
        <v>206.42276580510247</v>
      </c>
      <c r="L131" s="237">
        <v>127.43657699137783</v>
      </c>
      <c r="M131" s="238">
        <v>24.959861716714801</v>
      </c>
      <c r="N131" s="237">
        <v>1748.697330688781</v>
      </c>
    </row>
    <row r="132" spans="1:14" x14ac:dyDescent="0.25">
      <c r="A132" s="353"/>
      <c r="B132" s="60" t="s">
        <v>68</v>
      </c>
      <c r="C132" s="172">
        <v>882.60458495605917</v>
      </c>
      <c r="D132" s="172">
        <v>10.799046060105752</v>
      </c>
      <c r="E132" s="172">
        <v>27.903575390206136</v>
      </c>
      <c r="F132" s="172">
        <v>22.214145083371896</v>
      </c>
      <c r="G132" s="172">
        <v>34.843230828159996</v>
      </c>
      <c r="H132" s="172">
        <v>62.728687013567296</v>
      </c>
      <c r="I132" s="172">
        <v>106.17854012117401</v>
      </c>
      <c r="J132" s="172">
        <v>141.76465834608624</v>
      </c>
      <c r="K132" s="172">
        <v>253.30648308771541</v>
      </c>
      <c r="L132" s="172">
        <v>214.98436493817908</v>
      </c>
      <c r="M132" s="235">
        <v>54.466329625298471</v>
      </c>
      <c r="N132" s="172">
        <v>1811.7936454499234</v>
      </c>
    </row>
    <row r="133" spans="1:14" x14ac:dyDescent="0.25">
      <c r="A133" s="353"/>
      <c r="B133" s="65" t="s">
        <v>41</v>
      </c>
      <c r="C133" s="172">
        <v>923.78418012087525</v>
      </c>
      <c r="D133" s="172">
        <v>12.366625847873509</v>
      </c>
      <c r="E133" s="172">
        <v>33.904319258807803</v>
      </c>
      <c r="F133" s="172">
        <v>28.039638591593704</v>
      </c>
      <c r="G133" s="172">
        <v>37.136820413965182</v>
      </c>
      <c r="H133" s="172">
        <v>61.362107642473184</v>
      </c>
      <c r="I133" s="172">
        <v>100.64161453642839</v>
      </c>
      <c r="J133" s="172">
        <v>141.24182904520507</v>
      </c>
      <c r="K133" s="172">
        <v>230.32032516375622</v>
      </c>
      <c r="L133" s="172">
        <v>172.0614186302341</v>
      </c>
      <c r="M133" s="235">
        <v>39.999892865675996</v>
      </c>
      <c r="N133" s="245">
        <v>1780.8587721168883</v>
      </c>
    </row>
    <row r="134" spans="1:14" x14ac:dyDescent="0.25">
      <c r="A134" s="361" t="s">
        <v>6</v>
      </c>
      <c r="B134" s="60" t="s">
        <v>67</v>
      </c>
      <c r="C134" s="246">
        <v>1213.8404599546805</v>
      </c>
      <c r="D134" s="246">
        <v>597.45432015647293</v>
      </c>
      <c r="E134" s="246">
        <v>897.97105522571917</v>
      </c>
      <c r="F134" s="246">
        <v>697.51981860114381</v>
      </c>
      <c r="G134" s="246">
        <v>837.01247974248201</v>
      </c>
      <c r="H134" s="246">
        <v>1248.1061116246458</v>
      </c>
      <c r="I134" s="246">
        <v>1892.7863739122915</v>
      </c>
      <c r="J134" s="246">
        <v>2507.7596913491757</v>
      </c>
      <c r="K134" s="246">
        <v>3819.0660566036918</v>
      </c>
      <c r="L134" s="246">
        <v>2738.3699759801361</v>
      </c>
      <c r="M134" s="247">
        <v>826.89667163540582</v>
      </c>
      <c r="N134" s="237">
        <v>17276.783014785848</v>
      </c>
    </row>
    <row r="135" spans="1:14" x14ac:dyDescent="0.25">
      <c r="A135" s="353"/>
      <c r="B135" s="60" t="s">
        <v>68</v>
      </c>
      <c r="C135" s="172">
        <v>1063.7060369204164</v>
      </c>
      <c r="D135" s="172">
        <v>444.44597451062748</v>
      </c>
      <c r="E135" s="172">
        <v>726.85190050527217</v>
      </c>
      <c r="F135" s="172">
        <v>1044.8801831344267</v>
      </c>
      <c r="G135" s="172">
        <v>2251.9816068328246</v>
      </c>
      <c r="H135" s="172">
        <v>1735.3306011988391</v>
      </c>
      <c r="I135" s="172">
        <v>1833.2649031365431</v>
      </c>
      <c r="J135" s="172">
        <v>1925.9989932969813</v>
      </c>
      <c r="K135" s="172">
        <v>3252.9951951492712</v>
      </c>
      <c r="L135" s="172">
        <v>3273.9228766919259</v>
      </c>
      <c r="M135" s="235">
        <v>1581.00933392716</v>
      </c>
      <c r="N135" s="172">
        <v>19134.387605304288</v>
      </c>
    </row>
    <row r="136" spans="1:14" ht="15.75" thickBot="1" x14ac:dyDescent="0.3">
      <c r="A136" s="362"/>
      <c r="B136" s="76" t="s">
        <v>41</v>
      </c>
      <c r="C136" s="174">
        <v>1137.3139707129853</v>
      </c>
      <c r="D136" s="174">
        <v>519.46293563379049</v>
      </c>
      <c r="E136" s="174">
        <v>810.74823258381491</v>
      </c>
      <c r="F136" s="174">
        <v>874.57627682179384</v>
      </c>
      <c r="G136" s="174">
        <v>1558.2502711375789</v>
      </c>
      <c r="H136" s="174">
        <v>1496.4540847685562</v>
      </c>
      <c r="I136" s="174">
        <v>1862.4471012730605</v>
      </c>
      <c r="J136" s="174">
        <v>2211.2247401969553</v>
      </c>
      <c r="K136" s="174">
        <v>3530.5285259453012</v>
      </c>
      <c r="L136" s="174">
        <v>3011.3518975566817</v>
      </c>
      <c r="M136" s="248">
        <v>1211.2828328605724</v>
      </c>
      <c r="N136" s="174">
        <v>18223.64086949109</v>
      </c>
    </row>
  </sheetData>
  <mergeCells count="46">
    <mergeCell ref="C3:N3"/>
    <mergeCell ref="A5:A7"/>
    <mergeCell ref="A8:A10"/>
    <mergeCell ref="A11:A13"/>
    <mergeCell ref="A14:A16"/>
    <mergeCell ref="A3:B4"/>
    <mergeCell ref="A47:A49"/>
    <mergeCell ref="A50:A52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83:A85"/>
    <mergeCell ref="A53:A55"/>
    <mergeCell ref="A56:A58"/>
    <mergeCell ref="A59:A61"/>
    <mergeCell ref="A62:A64"/>
    <mergeCell ref="A65:A67"/>
    <mergeCell ref="A72:B73"/>
    <mergeCell ref="C72:N72"/>
    <mergeCell ref="A74:A76"/>
    <mergeCell ref="A77:A79"/>
    <mergeCell ref="A80:A82"/>
    <mergeCell ref="A119:A121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22:A124"/>
    <mergeCell ref="A125:A127"/>
    <mergeCell ref="A128:A130"/>
    <mergeCell ref="A131:A133"/>
    <mergeCell ref="A134:A136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831A-4A04-45BF-B1E9-8573552E03CF}">
  <dimension ref="A1:AF139"/>
  <sheetViews>
    <sheetView showGridLines="0" zoomScale="80" zoomScaleNormal="80" workbookViewId="0">
      <selection activeCell="Q10" sqref="Q10"/>
    </sheetView>
  </sheetViews>
  <sheetFormatPr defaultRowHeight="15" x14ac:dyDescent="0.25"/>
  <cols>
    <col min="3" max="3" width="10.140625" bestFit="1" customWidth="1"/>
    <col min="4" max="6" width="9.140625" bestFit="1" customWidth="1"/>
    <col min="7" max="12" width="10.140625" bestFit="1" customWidth="1"/>
    <col min="13" max="13" width="9.140625" bestFit="1" customWidth="1"/>
    <col min="14" max="14" width="10.7109375" style="286" customWidth="1"/>
    <col min="16" max="16" width="17.85546875" bestFit="1" customWidth="1"/>
    <col min="17" max="17" width="15.42578125" bestFit="1" customWidth="1"/>
    <col min="20" max="20" width="10.140625" bestFit="1" customWidth="1"/>
  </cols>
  <sheetData>
    <row r="1" spans="1:32" x14ac:dyDescent="0.25">
      <c r="A1" s="42" t="s">
        <v>879</v>
      </c>
    </row>
    <row r="2" spans="1:32" ht="15.75" thickBot="1" x14ac:dyDescent="0.3">
      <c r="A2" s="43" t="s">
        <v>93</v>
      </c>
    </row>
    <row r="3" spans="1:32" x14ac:dyDescent="0.25">
      <c r="A3" s="363" t="s">
        <v>9</v>
      </c>
      <c r="B3" s="363"/>
      <c r="C3" s="351" t="s">
        <v>91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32" ht="18" thickBot="1" x14ac:dyDescent="0.3">
      <c r="A4" s="355"/>
      <c r="B4" s="355"/>
      <c r="C4" s="86" t="s">
        <v>55</v>
      </c>
      <c r="D4" s="87" t="s">
        <v>56</v>
      </c>
      <c r="E4" s="87" t="s">
        <v>57</v>
      </c>
      <c r="F4" s="87" t="s">
        <v>58</v>
      </c>
      <c r="G4" s="87" t="s">
        <v>59</v>
      </c>
      <c r="H4" s="87" t="s">
        <v>60</v>
      </c>
      <c r="I4" s="87" t="s">
        <v>61</v>
      </c>
      <c r="J4" s="87" t="s">
        <v>62</v>
      </c>
      <c r="K4" s="87" t="s">
        <v>63</v>
      </c>
      <c r="L4" s="87" t="s">
        <v>64</v>
      </c>
      <c r="M4" s="88" t="s">
        <v>65</v>
      </c>
      <c r="N4" s="287" t="s">
        <v>53</v>
      </c>
    </row>
    <row r="5" spans="1:32" x14ac:dyDescent="0.25">
      <c r="A5" s="357" t="s">
        <v>69</v>
      </c>
      <c r="B5" s="70" t="s">
        <v>67</v>
      </c>
      <c r="C5" s="101">
        <v>1387</v>
      </c>
      <c r="D5" s="101">
        <v>3928</v>
      </c>
      <c r="E5" s="101">
        <v>3362</v>
      </c>
      <c r="F5" s="101">
        <v>1372</v>
      </c>
      <c r="G5" s="101">
        <v>1203</v>
      </c>
      <c r="H5" s="101">
        <v>1357</v>
      </c>
      <c r="I5" s="101">
        <v>1721</v>
      </c>
      <c r="J5" s="101">
        <v>2385</v>
      </c>
      <c r="K5" s="101">
        <v>4380</v>
      </c>
      <c r="L5" s="101">
        <v>3960</v>
      </c>
      <c r="M5" s="59">
        <v>1618</v>
      </c>
      <c r="N5" s="288">
        <v>26624</v>
      </c>
      <c r="O5" s="22"/>
    </row>
    <row r="6" spans="1:32" x14ac:dyDescent="0.25">
      <c r="A6" s="353"/>
      <c r="B6" s="71" t="s">
        <v>68</v>
      </c>
      <c r="C6" s="101">
        <v>1264</v>
      </c>
      <c r="D6" s="101">
        <v>3882</v>
      </c>
      <c r="E6" s="101">
        <v>3328</v>
      </c>
      <c r="F6" s="101">
        <v>1851</v>
      </c>
      <c r="G6" s="101">
        <v>1314</v>
      </c>
      <c r="H6" s="101">
        <v>1078</v>
      </c>
      <c r="I6" s="101">
        <v>1393</v>
      </c>
      <c r="J6" s="101">
        <v>1807</v>
      </c>
      <c r="K6" s="101">
        <v>3815</v>
      </c>
      <c r="L6" s="101">
        <v>5224</v>
      </c>
      <c r="M6" s="59">
        <v>3014</v>
      </c>
      <c r="N6" s="269">
        <v>27926</v>
      </c>
      <c r="O6" s="22"/>
    </row>
    <row r="7" spans="1:32" x14ac:dyDescent="0.25">
      <c r="A7" s="354"/>
      <c r="B7" s="61" t="s">
        <v>41</v>
      </c>
      <c r="C7" s="62">
        <v>103.99849113542059</v>
      </c>
      <c r="D7" s="62">
        <v>103.21382842509604</v>
      </c>
      <c r="E7" s="62">
        <v>102.70553064275036</v>
      </c>
      <c r="F7" s="62">
        <v>102.85448340055849</v>
      </c>
      <c r="G7" s="62">
        <v>104.5689312673818</v>
      </c>
      <c r="H7" s="62">
        <v>105.50308008213551</v>
      </c>
      <c r="I7" s="62">
        <v>107.25754656390494</v>
      </c>
      <c r="J7" s="62">
        <v>107.44274809160305</v>
      </c>
      <c r="K7" s="62">
        <v>107.72422208663819</v>
      </c>
      <c r="L7" s="62">
        <v>106.96864111498259</v>
      </c>
      <c r="M7" s="63">
        <v>105.28929188255614</v>
      </c>
      <c r="N7" s="289">
        <v>105.55087076076994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x14ac:dyDescent="0.25">
      <c r="A8" s="352" t="s">
        <v>70</v>
      </c>
      <c r="B8" s="72" t="s">
        <v>67</v>
      </c>
      <c r="C8" s="101">
        <v>131</v>
      </c>
      <c r="D8" s="101">
        <v>306</v>
      </c>
      <c r="E8" s="101">
        <v>617</v>
      </c>
      <c r="F8" s="101">
        <v>613</v>
      </c>
      <c r="G8" s="101">
        <v>976</v>
      </c>
      <c r="H8" s="101">
        <v>1967</v>
      </c>
      <c r="I8" s="101">
        <v>4764</v>
      </c>
      <c r="J8" s="101">
        <v>9378</v>
      </c>
      <c r="K8" s="101">
        <v>17003</v>
      </c>
      <c r="L8" s="101">
        <v>10703</v>
      </c>
      <c r="M8" s="59">
        <v>1985</v>
      </c>
      <c r="N8" s="290">
        <v>48078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32" x14ac:dyDescent="0.25">
      <c r="A9" s="353"/>
      <c r="B9" s="71" t="s">
        <v>68</v>
      </c>
      <c r="C9" s="101">
        <v>220</v>
      </c>
      <c r="D9" s="101">
        <v>334</v>
      </c>
      <c r="E9" s="101">
        <v>622</v>
      </c>
      <c r="F9" s="101">
        <v>1091</v>
      </c>
      <c r="G9" s="101">
        <v>2848</v>
      </c>
      <c r="H9" s="101">
        <v>7049</v>
      </c>
      <c r="I9" s="101">
        <v>12020</v>
      </c>
      <c r="J9" s="101">
        <v>9525</v>
      </c>
      <c r="K9" s="101">
        <v>15222</v>
      </c>
      <c r="L9" s="101">
        <v>10388</v>
      </c>
      <c r="M9" s="59">
        <v>2290</v>
      </c>
      <c r="N9" s="269">
        <v>61273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32" x14ac:dyDescent="0.25">
      <c r="A10" s="354"/>
      <c r="B10" s="61" t="s">
        <v>41</v>
      </c>
      <c r="C10" s="62">
        <v>138.17663817663816</v>
      </c>
      <c r="D10" s="62">
        <v>275.46875</v>
      </c>
      <c r="E10" s="62">
        <v>203.14769975786925</v>
      </c>
      <c r="F10" s="62">
        <v>163.32159624413146</v>
      </c>
      <c r="G10" s="62">
        <v>132.13912133891213</v>
      </c>
      <c r="H10" s="62">
        <v>130.65661047027507</v>
      </c>
      <c r="I10" s="62">
        <v>139.38870352716873</v>
      </c>
      <c r="J10" s="62">
        <v>155.87472887901393</v>
      </c>
      <c r="K10" s="62">
        <v>157.52676493405741</v>
      </c>
      <c r="L10" s="62">
        <v>142.82395334502868</v>
      </c>
      <c r="M10" s="63">
        <v>122.15204678362572</v>
      </c>
      <c r="N10" s="289">
        <v>149.38043547841355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32" x14ac:dyDescent="0.25">
      <c r="A11" s="353" t="s">
        <v>71</v>
      </c>
      <c r="B11" s="71" t="s">
        <v>67</v>
      </c>
      <c r="C11" s="101">
        <v>69</v>
      </c>
      <c r="D11" s="101">
        <v>147</v>
      </c>
      <c r="E11" s="101">
        <v>221</v>
      </c>
      <c r="F11" s="101">
        <v>111</v>
      </c>
      <c r="G11" s="101">
        <v>130</v>
      </c>
      <c r="H11" s="101">
        <v>244</v>
      </c>
      <c r="I11" s="101">
        <v>470</v>
      </c>
      <c r="J11" s="101">
        <v>781</v>
      </c>
      <c r="K11" s="101">
        <v>1694</v>
      </c>
      <c r="L11" s="101">
        <v>1772</v>
      </c>
      <c r="M11" s="59">
        <v>692</v>
      </c>
      <c r="N11" s="269">
        <v>6308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32" x14ac:dyDescent="0.25">
      <c r="A12" s="353"/>
      <c r="B12" s="71" t="s">
        <v>68</v>
      </c>
      <c r="C12" s="101">
        <v>50</v>
      </c>
      <c r="D12" s="101">
        <v>140</v>
      </c>
      <c r="E12" s="101">
        <v>245</v>
      </c>
      <c r="F12" s="101">
        <v>192</v>
      </c>
      <c r="G12" s="101">
        <v>205</v>
      </c>
      <c r="H12" s="101">
        <v>364</v>
      </c>
      <c r="I12" s="101">
        <v>543</v>
      </c>
      <c r="J12" s="101">
        <v>640</v>
      </c>
      <c r="K12" s="101">
        <v>1566</v>
      </c>
      <c r="L12" s="101">
        <v>2329</v>
      </c>
      <c r="M12" s="59">
        <v>1443</v>
      </c>
      <c r="N12" s="269">
        <v>7686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32" x14ac:dyDescent="0.25">
      <c r="A13" s="354"/>
      <c r="B13" s="61" t="s">
        <v>41</v>
      </c>
      <c r="C13" s="62">
        <v>131.9327731092437</v>
      </c>
      <c r="D13" s="62">
        <v>151.21951219512195</v>
      </c>
      <c r="E13" s="62">
        <v>146.3519313304721</v>
      </c>
      <c r="F13" s="62">
        <v>133.66336633663366</v>
      </c>
      <c r="G13" s="62">
        <v>117.91044776119404</v>
      </c>
      <c r="H13" s="62">
        <v>112.99342105263158</v>
      </c>
      <c r="I13" s="62">
        <v>112.7344521224087</v>
      </c>
      <c r="J13" s="62">
        <v>117.80436312456017</v>
      </c>
      <c r="K13" s="62">
        <v>121.10429447852759</v>
      </c>
      <c r="L13" s="62">
        <v>122.11655693733236</v>
      </c>
      <c r="M13" s="63">
        <v>120.28103044496487</v>
      </c>
      <c r="N13" s="289">
        <v>122.19522652565385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32" x14ac:dyDescent="0.25">
      <c r="A14" s="352" t="s">
        <v>72</v>
      </c>
      <c r="B14" s="72" t="s">
        <v>67</v>
      </c>
      <c r="C14" s="101">
        <v>334</v>
      </c>
      <c r="D14" s="101">
        <v>1238</v>
      </c>
      <c r="E14" s="101">
        <v>1468</v>
      </c>
      <c r="F14" s="101">
        <v>602</v>
      </c>
      <c r="G14" s="101">
        <v>570</v>
      </c>
      <c r="H14" s="101">
        <v>972</v>
      </c>
      <c r="I14" s="101">
        <v>1629</v>
      </c>
      <c r="J14" s="101">
        <v>2077</v>
      </c>
      <c r="K14" s="101">
        <v>2999</v>
      </c>
      <c r="L14" s="101">
        <v>2677</v>
      </c>
      <c r="M14" s="59">
        <v>1104</v>
      </c>
      <c r="N14" s="269">
        <v>15635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32" x14ac:dyDescent="0.25">
      <c r="A15" s="353"/>
      <c r="B15" s="71" t="s">
        <v>68</v>
      </c>
      <c r="C15" s="101">
        <v>318</v>
      </c>
      <c r="D15" s="101">
        <v>1216</v>
      </c>
      <c r="E15" s="101">
        <v>1482</v>
      </c>
      <c r="F15" s="101">
        <v>864</v>
      </c>
      <c r="G15" s="101">
        <v>990</v>
      </c>
      <c r="H15" s="101">
        <v>1581</v>
      </c>
      <c r="I15" s="101">
        <v>2144</v>
      </c>
      <c r="J15" s="101">
        <v>2306</v>
      </c>
      <c r="K15" s="101">
        <v>3667</v>
      </c>
      <c r="L15" s="101">
        <v>4914</v>
      </c>
      <c r="M15" s="59">
        <v>3082</v>
      </c>
      <c r="N15" s="269">
        <v>22520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32" x14ac:dyDescent="0.25">
      <c r="A16" s="354"/>
      <c r="B16" s="61" t="s">
        <v>41</v>
      </c>
      <c r="C16" s="62">
        <v>111.80981595092025</v>
      </c>
      <c r="D16" s="62">
        <v>108.67970660146699</v>
      </c>
      <c r="E16" s="62">
        <v>115.1864406779661</v>
      </c>
      <c r="F16" s="62">
        <v>118.21282401091405</v>
      </c>
      <c r="G16" s="62">
        <v>112.69230769230769</v>
      </c>
      <c r="H16" s="62">
        <v>108.69565217391303</v>
      </c>
      <c r="I16" s="62">
        <v>107.50066260270341</v>
      </c>
      <c r="J16" s="62">
        <v>107.7116130504221</v>
      </c>
      <c r="K16" s="62">
        <v>107.8907890789079</v>
      </c>
      <c r="L16" s="62">
        <v>107.61428006850218</v>
      </c>
      <c r="M16" s="63">
        <v>105.82895365504061</v>
      </c>
      <c r="N16" s="289">
        <v>109.10234569519066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358" t="s">
        <v>74</v>
      </c>
      <c r="B17" s="72" t="s">
        <v>67</v>
      </c>
      <c r="C17" s="101">
        <v>44</v>
      </c>
      <c r="D17" s="101">
        <v>320</v>
      </c>
      <c r="E17" s="101">
        <v>960</v>
      </c>
      <c r="F17" s="101">
        <v>2762</v>
      </c>
      <c r="G17" s="101">
        <v>3020</v>
      </c>
      <c r="H17" s="101">
        <v>3241</v>
      </c>
      <c r="I17" s="101">
        <v>2589</v>
      </c>
      <c r="J17" s="101">
        <v>1744</v>
      </c>
      <c r="K17" s="101">
        <v>1236</v>
      </c>
      <c r="L17" s="101">
        <v>828</v>
      </c>
      <c r="M17" s="59">
        <v>297</v>
      </c>
      <c r="N17" s="290">
        <v>16948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359"/>
      <c r="B18" s="71" t="s">
        <v>68</v>
      </c>
      <c r="C18" s="101">
        <v>31</v>
      </c>
      <c r="D18" s="101">
        <v>162</v>
      </c>
      <c r="E18" s="101">
        <v>1571</v>
      </c>
      <c r="F18" s="101">
        <v>3912</v>
      </c>
      <c r="G18" s="101">
        <v>2020</v>
      </c>
      <c r="H18" s="101">
        <v>2292</v>
      </c>
      <c r="I18" s="101">
        <v>2467</v>
      </c>
      <c r="J18" s="101">
        <v>1770</v>
      </c>
      <c r="K18" s="101">
        <v>1392</v>
      </c>
      <c r="L18" s="101">
        <v>1317</v>
      </c>
      <c r="M18" s="59">
        <v>665</v>
      </c>
      <c r="N18" s="269">
        <v>17491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360"/>
      <c r="B19" s="61" t="s">
        <v>41</v>
      </c>
      <c r="C19" s="62">
        <v>101.33333333333334</v>
      </c>
      <c r="D19" s="62">
        <v>107.67634854771784</v>
      </c>
      <c r="E19" s="62">
        <v>121.4144606874753</v>
      </c>
      <c r="F19" s="62">
        <v>131.27060233742881</v>
      </c>
      <c r="G19" s="62">
        <v>136.50793650793651</v>
      </c>
      <c r="H19" s="62">
        <v>133.59840954274352</v>
      </c>
      <c r="I19" s="62">
        <v>129.33148734177215</v>
      </c>
      <c r="J19" s="62">
        <v>126.40865110984633</v>
      </c>
      <c r="K19" s="62">
        <v>114.68797564687976</v>
      </c>
      <c r="L19" s="62">
        <v>110.3030303030303</v>
      </c>
      <c r="M19" s="63">
        <v>104.57380457380457</v>
      </c>
      <c r="N19" s="289">
        <v>127.95958070791835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358" t="s">
        <v>75</v>
      </c>
      <c r="B20" s="72" t="s">
        <v>67</v>
      </c>
      <c r="C20" s="101">
        <v>166</v>
      </c>
      <c r="D20" s="101">
        <v>579</v>
      </c>
      <c r="E20" s="101">
        <v>1573</v>
      </c>
      <c r="F20" s="101">
        <v>1235</v>
      </c>
      <c r="G20" s="101">
        <v>1820</v>
      </c>
      <c r="H20" s="101">
        <v>2791</v>
      </c>
      <c r="I20" s="101">
        <v>4094</v>
      </c>
      <c r="J20" s="101">
        <v>4069</v>
      </c>
      <c r="K20" s="101">
        <v>4537</v>
      </c>
      <c r="L20" s="101">
        <v>2850</v>
      </c>
      <c r="M20" s="59">
        <v>611</v>
      </c>
      <c r="N20" s="269">
        <v>24225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359"/>
      <c r="B21" s="71" t="s">
        <v>68</v>
      </c>
      <c r="C21" s="101">
        <v>158</v>
      </c>
      <c r="D21" s="101">
        <v>475</v>
      </c>
      <c r="E21" s="101">
        <v>1456</v>
      </c>
      <c r="F21" s="101">
        <v>1307</v>
      </c>
      <c r="G21" s="101">
        <v>1224</v>
      </c>
      <c r="H21" s="101">
        <v>1845</v>
      </c>
      <c r="I21" s="101">
        <v>2646</v>
      </c>
      <c r="J21" s="101">
        <v>2712</v>
      </c>
      <c r="K21" s="101">
        <v>3694</v>
      </c>
      <c r="L21" s="101">
        <v>3363</v>
      </c>
      <c r="M21" s="59">
        <v>1218</v>
      </c>
      <c r="N21" s="269">
        <v>19994</v>
      </c>
      <c r="O21" s="22"/>
    </row>
    <row r="22" spans="1:27" x14ac:dyDescent="0.25">
      <c r="A22" s="360"/>
      <c r="B22" s="61" t="s">
        <v>41</v>
      </c>
      <c r="C22" s="62">
        <v>138.88888888888889</v>
      </c>
      <c r="D22" s="62">
        <v>138.42504743833018</v>
      </c>
      <c r="E22" s="62">
        <v>123.47309343017498</v>
      </c>
      <c r="F22" s="62">
        <v>119.55153422501968</v>
      </c>
      <c r="G22" s="62">
        <v>118.52825229960577</v>
      </c>
      <c r="H22" s="62">
        <v>118.87402933563416</v>
      </c>
      <c r="I22" s="62">
        <v>119.64391691394658</v>
      </c>
      <c r="J22" s="62">
        <v>118.68455979943961</v>
      </c>
      <c r="K22" s="62">
        <v>117.34904628842182</v>
      </c>
      <c r="L22" s="62">
        <v>111.37936584580719</v>
      </c>
      <c r="M22" s="63">
        <v>106.99835975943139</v>
      </c>
      <c r="N22" s="289">
        <v>118.62547773581491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358" t="s">
        <v>76</v>
      </c>
      <c r="B23" s="72" t="s">
        <v>67</v>
      </c>
      <c r="C23" s="101">
        <v>77</v>
      </c>
      <c r="D23" s="101">
        <v>336</v>
      </c>
      <c r="E23" s="101">
        <v>697</v>
      </c>
      <c r="F23" s="101">
        <v>227</v>
      </c>
      <c r="G23" s="101">
        <v>284</v>
      </c>
      <c r="H23" s="101">
        <v>420</v>
      </c>
      <c r="I23" s="101">
        <v>797</v>
      </c>
      <c r="J23" s="101">
        <v>1165</v>
      </c>
      <c r="K23" s="101">
        <v>1779</v>
      </c>
      <c r="L23" s="101">
        <v>1104</v>
      </c>
      <c r="M23" s="59">
        <v>186</v>
      </c>
      <c r="N23" s="269">
        <v>7032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359"/>
      <c r="B24" s="71" t="s">
        <v>68</v>
      </c>
      <c r="C24" s="101">
        <v>58</v>
      </c>
      <c r="D24" s="101">
        <v>309</v>
      </c>
      <c r="E24" s="101">
        <v>704</v>
      </c>
      <c r="F24" s="101">
        <v>231</v>
      </c>
      <c r="G24" s="101">
        <v>246</v>
      </c>
      <c r="H24" s="101">
        <v>352</v>
      </c>
      <c r="I24" s="101">
        <v>672</v>
      </c>
      <c r="J24" s="101">
        <v>1072</v>
      </c>
      <c r="K24" s="101">
        <v>2043</v>
      </c>
      <c r="L24" s="101">
        <v>1611</v>
      </c>
      <c r="M24" s="59">
        <v>348</v>
      </c>
      <c r="N24" s="269">
        <v>7619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360"/>
      <c r="B25" s="61" t="s">
        <v>41</v>
      </c>
      <c r="C25" s="62">
        <v>120.74074074074075</v>
      </c>
      <c r="D25" s="62">
        <v>112.24806201550388</v>
      </c>
      <c r="E25" s="62">
        <v>107.209136331192</v>
      </c>
      <c r="F25" s="62">
        <v>114.62882096069869</v>
      </c>
      <c r="G25" s="62">
        <v>116.60377358490565</v>
      </c>
      <c r="H25" s="62">
        <v>116.96891191709844</v>
      </c>
      <c r="I25" s="62">
        <v>113.27433628318585</v>
      </c>
      <c r="J25" s="62">
        <v>115.73535985695128</v>
      </c>
      <c r="K25" s="62">
        <v>117.63474620617478</v>
      </c>
      <c r="L25" s="62">
        <v>119.52117863720073</v>
      </c>
      <c r="M25" s="63">
        <v>117.79026217228466</v>
      </c>
      <c r="N25" s="289">
        <v>116.42891270220463</v>
      </c>
      <c r="O25" s="22"/>
      <c r="P25" s="22"/>
    </row>
    <row r="26" spans="1:27" x14ac:dyDescent="0.25">
      <c r="A26" s="352" t="s">
        <v>77</v>
      </c>
      <c r="B26" s="72" t="s">
        <v>67</v>
      </c>
      <c r="C26" s="101">
        <v>150</v>
      </c>
      <c r="D26" s="101">
        <v>641</v>
      </c>
      <c r="E26" s="101">
        <v>655</v>
      </c>
      <c r="F26" s="101">
        <v>237</v>
      </c>
      <c r="G26" s="101">
        <v>343</v>
      </c>
      <c r="H26" s="101">
        <v>569</v>
      </c>
      <c r="I26" s="101">
        <v>760</v>
      </c>
      <c r="J26" s="101">
        <v>783</v>
      </c>
      <c r="K26" s="101">
        <v>901</v>
      </c>
      <c r="L26" s="101">
        <v>436</v>
      </c>
      <c r="M26" s="59">
        <v>94</v>
      </c>
      <c r="N26" s="269">
        <v>5547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353"/>
      <c r="B27" s="71" t="s">
        <v>68</v>
      </c>
      <c r="C27" s="101">
        <v>124</v>
      </c>
      <c r="D27" s="101">
        <v>512</v>
      </c>
      <c r="E27" s="101">
        <v>499</v>
      </c>
      <c r="F27" s="101">
        <v>242</v>
      </c>
      <c r="G27" s="101">
        <v>358</v>
      </c>
      <c r="H27" s="101">
        <v>611</v>
      </c>
      <c r="I27" s="101">
        <v>980</v>
      </c>
      <c r="J27" s="101">
        <v>930</v>
      </c>
      <c r="K27" s="101">
        <v>1245</v>
      </c>
      <c r="L27" s="101">
        <v>940</v>
      </c>
      <c r="M27" s="59">
        <v>222</v>
      </c>
      <c r="N27" s="269">
        <v>6638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354"/>
      <c r="B28" s="61" t="s">
        <v>41</v>
      </c>
      <c r="C28" s="62">
        <v>110.21897810218979</v>
      </c>
      <c r="D28" s="62">
        <v>110.84128360797918</v>
      </c>
      <c r="E28" s="62">
        <v>107.97227036395147</v>
      </c>
      <c r="F28" s="62">
        <v>106.68058455114821</v>
      </c>
      <c r="G28" s="62">
        <v>104.27960057061341</v>
      </c>
      <c r="H28" s="62">
        <v>104.49152542372882</v>
      </c>
      <c r="I28" s="62">
        <v>103.67816091954023</v>
      </c>
      <c r="J28" s="62">
        <v>104.61179217746644</v>
      </c>
      <c r="K28" s="62">
        <v>105.03261882572228</v>
      </c>
      <c r="L28" s="62">
        <v>107.84883720930232</v>
      </c>
      <c r="M28" s="63">
        <v>105.37974683544304</v>
      </c>
      <c r="N28" s="289">
        <v>106.42593352482561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352" t="s">
        <v>73</v>
      </c>
      <c r="B29" s="72" t="s">
        <v>67</v>
      </c>
      <c r="C29" s="101">
        <v>38</v>
      </c>
      <c r="D29" s="101">
        <v>92</v>
      </c>
      <c r="E29" s="101">
        <v>749</v>
      </c>
      <c r="F29" s="101">
        <v>1133</v>
      </c>
      <c r="G29" s="101">
        <v>1624</v>
      </c>
      <c r="H29" s="101">
        <v>3861</v>
      </c>
      <c r="I29" s="101">
        <v>10029</v>
      </c>
      <c r="J29" s="101">
        <v>17687</v>
      </c>
      <c r="K29" s="101">
        <v>30857</v>
      </c>
      <c r="L29" s="101">
        <v>23976</v>
      </c>
      <c r="M29" s="59">
        <v>7316</v>
      </c>
      <c r="N29" s="269">
        <v>96834</v>
      </c>
      <c r="O29" s="22"/>
    </row>
    <row r="30" spans="1:27" x14ac:dyDescent="0.25">
      <c r="A30" s="353"/>
      <c r="B30" s="71" t="s">
        <v>68</v>
      </c>
      <c r="C30" s="101">
        <v>39</v>
      </c>
      <c r="D30" s="101">
        <v>80</v>
      </c>
      <c r="E30" s="101">
        <v>645</v>
      </c>
      <c r="F30" s="101">
        <v>682</v>
      </c>
      <c r="G30" s="101">
        <v>1225</v>
      </c>
      <c r="H30" s="101">
        <v>2992</v>
      </c>
      <c r="I30" s="101">
        <v>5649</v>
      </c>
      <c r="J30" s="101">
        <v>8173</v>
      </c>
      <c r="K30" s="101">
        <v>19315</v>
      </c>
      <c r="L30" s="101">
        <v>24819</v>
      </c>
      <c r="M30" s="59">
        <v>13574</v>
      </c>
      <c r="N30" s="269">
        <v>76866</v>
      </c>
      <c r="O30" s="22"/>
    </row>
    <row r="31" spans="1:27" x14ac:dyDescent="0.25">
      <c r="A31" s="354"/>
      <c r="B31" s="61" t="s">
        <v>41</v>
      </c>
      <c r="C31" s="62">
        <v>125.97402597402598</v>
      </c>
      <c r="D31" s="62">
        <v>111.04651162790698</v>
      </c>
      <c r="E31" s="62">
        <v>108.60832137733144</v>
      </c>
      <c r="F31" s="62">
        <v>111.62534435261708</v>
      </c>
      <c r="G31" s="62">
        <v>117.79571779571781</v>
      </c>
      <c r="H31" s="62">
        <v>121.45045965270684</v>
      </c>
      <c r="I31" s="62">
        <v>129.38512565378238</v>
      </c>
      <c r="J31" s="62">
        <v>136.32250580046403</v>
      </c>
      <c r="K31" s="62">
        <v>139.43633899386111</v>
      </c>
      <c r="L31" s="62">
        <v>137.4116200430372</v>
      </c>
      <c r="M31" s="63">
        <v>127.40067017711824</v>
      </c>
      <c r="N31" s="289">
        <v>135.09902130109384</v>
      </c>
      <c r="O31" s="22"/>
    </row>
    <row r="32" spans="1:27" x14ac:dyDescent="0.25">
      <c r="A32" s="352" t="s">
        <v>78</v>
      </c>
      <c r="B32" s="72" t="s">
        <v>67</v>
      </c>
      <c r="C32" s="101">
        <v>3157</v>
      </c>
      <c r="D32" s="101">
        <v>9691</v>
      </c>
      <c r="E32" s="101">
        <v>7210</v>
      </c>
      <c r="F32" s="101">
        <v>1928</v>
      </c>
      <c r="G32" s="101">
        <v>2223</v>
      </c>
      <c r="H32" s="101">
        <v>3058</v>
      </c>
      <c r="I32" s="101">
        <v>4076</v>
      </c>
      <c r="J32" s="101">
        <v>5883</v>
      </c>
      <c r="K32" s="101">
        <v>12310</v>
      </c>
      <c r="L32" s="101">
        <v>12084</v>
      </c>
      <c r="M32" s="59">
        <v>5159</v>
      </c>
      <c r="N32" s="290">
        <v>66489</v>
      </c>
      <c r="O32" s="22"/>
    </row>
    <row r="33" spans="1:15" x14ac:dyDescent="0.25">
      <c r="A33" s="353"/>
      <c r="B33" s="71" t="s">
        <v>68</v>
      </c>
      <c r="C33" s="101">
        <v>1922</v>
      </c>
      <c r="D33" s="101">
        <v>6527</v>
      </c>
      <c r="E33" s="101">
        <v>5222</v>
      </c>
      <c r="F33" s="101">
        <v>1899</v>
      </c>
      <c r="G33" s="101">
        <v>1644</v>
      </c>
      <c r="H33" s="101">
        <v>1966</v>
      </c>
      <c r="I33" s="101">
        <v>2791</v>
      </c>
      <c r="J33" s="101">
        <v>4085</v>
      </c>
      <c r="K33" s="101">
        <v>9062</v>
      </c>
      <c r="L33" s="101">
        <v>11465</v>
      </c>
      <c r="M33" s="59">
        <v>7854</v>
      </c>
      <c r="N33" s="269">
        <v>54257</v>
      </c>
      <c r="O33" s="22"/>
    </row>
    <row r="34" spans="1:15" x14ac:dyDescent="0.25">
      <c r="A34" s="354"/>
      <c r="B34" s="61" t="s">
        <v>41</v>
      </c>
      <c r="C34" s="62">
        <v>110.19885804292184</v>
      </c>
      <c r="D34" s="62">
        <v>107.52250585768898</v>
      </c>
      <c r="E34" s="62">
        <v>105.13191763191763</v>
      </c>
      <c r="F34" s="62">
        <v>108.3877711000784</v>
      </c>
      <c r="G34" s="62">
        <v>106.72355831393845</v>
      </c>
      <c r="H34" s="62">
        <v>108.89729299363057</v>
      </c>
      <c r="I34" s="62">
        <v>113.79059268967526</v>
      </c>
      <c r="J34" s="62">
        <v>120.37520064205458</v>
      </c>
      <c r="K34" s="62">
        <v>122.31892195395847</v>
      </c>
      <c r="L34" s="62">
        <v>116.1875238863646</v>
      </c>
      <c r="M34" s="63">
        <v>110.43571812802581</v>
      </c>
      <c r="N34" s="289">
        <v>113.90687890282081</v>
      </c>
      <c r="O34" s="22"/>
    </row>
    <row r="35" spans="1:15" x14ac:dyDescent="0.25">
      <c r="A35" s="352" t="s">
        <v>79</v>
      </c>
      <c r="B35" s="72" t="s">
        <v>67</v>
      </c>
      <c r="C35" s="101">
        <v>735</v>
      </c>
      <c r="D35" s="101">
        <v>1573</v>
      </c>
      <c r="E35" s="101">
        <v>4526</v>
      </c>
      <c r="F35" s="101">
        <v>3838</v>
      </c>
      <c r="G35" s="101">
        <v>5757</v>
      </c>
      <c r="H35" s="101">
        <v>9541</v>
      </c>
      <c r="I35" s="101">
        <v>13521</v>
      </c>
      <c r="J35" s="101">
        <v>13995</v>
      </c>
      <c r="K35" s="101">
        <v>16548</v>
      </c>
      <c r="L35" s="101">
        <v>10113</v>
      </c>
      <c r="M35" s="59">
        <v>2576</v>
      </c>
      <c r="N35" s="290">
        <v>82433</v>
      </c>
      <c r="O35" s="22"/>
    </row>
    <row r="36" spans="1:15" x14ac:dyDescent="0.25">
      <c r="A36" s="353"/>
      <c r="B36" s="71" t="s">
        <v>68</v>
      </c>
      <c r="C36" s="101">
        <v>453</v>
      </c>
      <c r="D36" s="101">
        <v>1078</v>
      </c>
      <c r="E36" s="101">
        <v>3899</v>
      </c>
      <c r="F36" s="101">
        <v>4512</v>
      </c>
      <c r="G36" s="101">
        <v>5549</v>
      </c>
      <c r="H36" s="101">
        <v>7530</v>
      </c>
      <c r="I36" s="101">
        <v>9481</v>
      </c>
      <c r="J36" s="101">
        <v>9297</v>
      </c>
      <c r="K36" s="101">
        <v>13309</v>
      </c>
      <c r="L36" s="101">
        <v>11085</v>
      </c>
      <c r="M36" s="59">
        <v>4970</v>
      </c>
      <c r="N36" s="269">
        <v>70925</v>
      </c>
      <c r="O36" s="22"/>
    </row>
    <row r="37" spans="1:15" x14ac:dyDescent="0.25">
      <c r="A37" s="354"/>
      <c r="B37" s="61" t="s">
        <v>41</v>
      </c>
      <c r="C37" s="62">
        <v>112.71043771043772</v>
      </c>
      <c r="D37" s="62">
        <v>108.75141456054318</v>
      </c>
      <c r="E37" s="62">
        <v>112.08308605341246</v>
      </c>
      <c r="F37" s="62">
        <v>116.93413173652694</v>
      </c>
      <c r="G37" s="62">
        <v>114.71784892977179</v>
      </c>
      <c r="H37" s="62">
        <v>114.68572432780739</v>
      </c>
      <c r="I37" s="62">
        <v>115.20302582384141</v>
      </c>
      <c r="J37" s="62">
        <v>117.59831701871887</v>
      </c>
      <c r="K37" s="62">
        <v>119.56660079713299</v>
      </c>
      <c r="L37" s="62">
        <v>119.82262477592225</v>
      </c>
      <c r="M37" s="63">
        <v>116.10124569308242</v>
      </c>
      <c r="N37" s="289">
        <v>117.1944078561275</v>
      </c>
      <c r="O37" s="22"/>
    </row>
    <row r="38" spans="1:15" x14ac:dyDescent="0.25">
      <c r="A38" s="352" t="s">
        <v>80</v>
      </c>
      <c r="B38" s="72" t="s">
        <v>67</v>
      </c>
      <c r="C38" s="101">
        <v>245</v>
      </c>
      <c r="D38" s="101">
        <v>500</v>
      </c>
      <c r="E38" s="101">
        <v>725</v>
      </c>
      <c r="F38" s="101">
        <v>1055</v>
      </c>
      <c r="G38" s="101">
        <v>1024</v>
      </c>
      <c r="H38" s="101">
        <v>1061</v>
      </c>
      <c r="I38" s="101">
        <v>1232</v>
      </c>
      <c r="J38" s="101">
        <v>1336</v>
      </c>
      <c r="K38" s="101">
        <v>1711</v>
      </c>
      <c r="L38" s="101">
        <v>1148</v>
      </c>
      <c r="M38" s="59">
        <v>359</v>
      </c>
      <c r="N38" s="290">
        <v>10373</v>
      </c>
      <c r="O38" s="22"/>
    </row>
    <row r="39" spans="1:15" x14ac:dyDescent="0.25">
      <c r="A39" s="353"/>
      <c r="B39" s="71" t="s">
        <v>68</v>
      </c>
      <c r="C39" s="101">
        <v>168</v>
      </c>
      <c r="D39" s="101">
        <v>398</v>
      </c>
      <c r="E39" s="101">
        <v>616</v>
      </c>
      <c r="F39" s="101">
        <v>708</v>
      </c>
      <c r="G39" s="101">
        <v>629</v>
      </c>
      <c r="H39" s="101">
        <v>718</v>
      </c>
      <c r="I39" s="101">
        <v>878</v>
      </c>
      <c r="J39" s="101">
        <v>855</v>
      </c>
      <c r="K39" s="101">
        <v>1337</v>
      </c>
      <c r="L39" s="101">
        <v>1340</v>
      </c>
      <c r="M39" s="59">
        <v>645</v>
      </c>
      <c r="N39" s="269">
        <v>8282</v>
      </c>
      <c r="O39" s="22"/>
    </row>
    <row r="40" spans="1:15" x14ac:dyDescent="0.25">
      <c r="A40" s="354"/>
      <c r="B40" s="61" t="s">
        <v>41</v>
      </c>
      <c r="C40" s="62">
        <v>105.08474576271188</v>
      </c>
      <c r="D40" s="62">
        <v>106.01336302895324</v>
      </c>
      <c r="E40" s="62">
        <v>105.36912751677852</v>
      </c>
      <c r="F40" s="62">
        <v>106.80657969370391</v>
      </c>
      <c r="G40" s="62">
        <v>107.2595281306715</v>
      </c>
      <c r="H40" s="62">
        <v>108.03822372119167</v>
      </c>
      <c r="I40" s="62">
        <v>111.32701421800948</v>
      </c>
      <c r="J40" s="62">
        <v>112.46006389776358</v>
      </c>
      <c r="K40" s="62">
        <v>110.33464566929135</v>
      </c>
      <c r="L40" s="62">
        <v>110.7315112540193</v>
      </c>
      <c r="M40" s="63">
        <v>106.37450199203187</v>
      </c>
      <c r="N40" s="289">
        <v>109.22540873760387</v>
      </c>
      <c r="O40" s="22"/>
    </row>
    <row r="41" spans="1:15" x14ac:dyDescent="0.25">
      <c r="A41" s="352" t="s">
        <v>81</v>
      </c>
      <c r="B41" s="72" t="s">
        <v>67</v>
      </c>
      <c r="C41" s="101">
        <v>27</v>
      </c>
      <c r="D41" s="101">
        <v>328</v>
      </c>
      <c r="E41" s="101">
        <v>1237</v>
      </c>
      <c r="F41" s="101">
        <v>2176</v>
      </c>
      <c r="G41" s="101">
        <v>3110</v>
      </c>
      <c r="H41" s="101">
        <v>5559</v>
      </c>
      <c r="I41" s="101">
        <v>9647</v>
      </c>
      <c r="J41" s="101">
        <v>12820</v>
      </c>
      <c r="K41" s="101">
        <v>14030</v>
      </c>
      <c r="L41" s="101">
        <v>6743</v>
      </c>
      <c r="M41" s="59">
        <v>749</v>
      </c>
      <c r="N41" s="290">
        <v>56305</v>
      </c>
      <c r="O41" s="22"/>
    </row>
    <row r="42" spans="1:15" x14ac:dyDescent="0.25">
      <c r="A42" s="353"/>
      <c r="B42" s="71" t="s">
        <v>68</v>
      </c>
      <c r="C42" s="101">
        <v>20</v>
      </c>
      <c r="D42" s="101">
        <v>258</v>
      </c>
      <c r="E42" s="101">
        <v>1419</v>
      </c>
      <c r="F42" s="101">
        <v>2352</v>
      </c>
      <c r="G42" s="101">
        <v>1948</v>
      </c>
      <c r="H42" s="101">
        <v>4597</v>
      </c>
      <c r="I42" s="101">
        <v>10799</v>
      </c>
      <c r="J42" s="101">
        <v>13531</v>
      </c>
      <c r="K42" s="101">
        <v>18751</v>
      </c>
      <c r="L42" s="101">
        <v>12097</v>
      </c>
      <c r="M42" s="59">
        <v>1895</v>
      </c>
      <c r="N42" s="269">
        <v>67520</v>
      </c>
      <c r="O42" s="22"/>
    </row>
    <row r="43" spans="1:15" x14ac:dyDescent="0.25">
      <c r="A43" s="354"/>
      <c r="B43" s="61" t="s">
        <v>41</v>
      </c>
      <c r="C43" s="62">
        <v>123.40425531914893</v>
      </c>
      <c r="D43" s="62">
        <v>112.62798634812287</v>
      </c>
      <c r="E43" s="62">
        <v>112.46234939759037</v>
      </c>
      <c r="F43" s="62">
        <v>107.53091872791521</v>
      </c>
      <c r="G43" s="62">
        <v>107.43376828786081</v>
      </c>
      <c r="H43" s="62">
        <v>108.72390705001969</v>
      </c>
      <c r="I43" s="62">
        <v>108.22654798004501</v>
      </c>
      <c r="J43" s="62">
        <v>107.36594436643772</v>
      </c>
      <c r="K43" s="62">
        <v>108.47442115859798</v>
      </c>
      <c r="L43" s="62">
        <v>108.80573248407643</v>
      </c>
      <c r="M43" s="63">
        <v>107.94251134644479</v>
      </c>
      <c r="N43" s="289">
        <v>108.52574197456086</v>
      </c>
    </row>
    <row r="44" spans="1:15" x14ac:dyDescent="0.25">
      <c r="A44" s="352" t="s">
        <v>82</v>
      </c>
      <c r="B44" s="72" t="s">
        <v>67</v>
      </c>
      <c r="C44" s="101">
        <v>648</v>
      </c>
      <c r="D44" s="101">
        <v>753</v>
      </c>
      <c r="E44" s="101">
        <v>2444</v>
      </c>
      <c r="F44" s="101">
        <v>1967</v>
      </c>
      <c r="G44" s="101">
        <v>2124</v>
      </c>
      <c r="H44" s="101">
        <v>3214</v>
      </c>
      <c r="I44" s="101">
        <v>4982</v>
      </c>
      <c r="J44" s="101">
        <v>7216</v>
      </c>
      <c r="K44" s="101">
        <v>12566</v>
      </c>
      <c r="L44" s="101">
        <v>9125</v>
      </c>
      <c r="M44" s="59">
        <v>2929</v>
      </c>
      <c r="N44" s="290">
        <v>47772</v>
      </c>
    </row>
    <row r="45" spans="1:15" x14ac:dyDescent="0.25">
      <c r="A45" s="353"/>
      <c r="B45" s="71" t="s">
        <v>68</v>
      </c>
      <c r="C45" s="101">
        <v>671</v>
      </c>
      <c r="D45" s="101">
        <v>889</v>
      </c>
      <c r="E45" s="101">
        <v>1010</v>
      </c>
      <c r="F45" s="101">
        <v>4299</v>
      </c>
      <c r="G45" s="101">
        <v>9272</v>
      </c>
      <c r="H45" s="101">
        <v>12984</v>
      </c>
      <c r="I45" s="101">
        <v>17703</v>
      </c>
      <c r="J45" s="101">
        <v>11301</v>
      </c>
      <c r="K45" s="101">
        <v>14002</v>
      </c>
      <c r="L45" s="101">
        <v>10900</v>
      </c>
      <c r="M45" s="59">
        <v>5543</v>
      </c>
      <c r="N45" s="269">
        <v>88337</v>
      </c>
    </row>
    <row r="46" spans="1:15" x14ac:dyDescent="0.25">
      <c r="A46" s="354"/>
      <c r="B46" s="61" t="s">
        <v>41</v>
      </c>
      <c r="C46" s="62">
        <v>108.56709628506445</v>
      </c>
      <c r="D46" s="62">
        <v>109.98781973203411</v>
      </c>
      <c r="E46" s="62">
        <v>108.30920671685003</v>
      </c>
      <c r="F46" s="62">
        <v>110.16597510373445</v>
      </c>
      <c r="G46" s="62">
        <v>112.30256230256231</v>
      </c>
      <c r="H46" s="62">
        <v>113.4461044573404</v>
      </c>
      <c r="I46" s="62">
        <v>115.38461538461537</v>
      </c>
      <c r="J46" s="62">
        <v>117.39482637576282</v>
      </c>
      <c r="K46" s="62">
        <v>119.21108099969888</v>
      </c>
      <c r="L46" s="62">
        <v>118.09737827715357</v>
      </c>
      <c r="M46" s="63">
        <v>113.03116147308782</v>
      </c>
      <c r="N46" s="289">
        <v>115.98498262422029</v>
      </c>
    </row>
    <row r="47" spans="1:15" x14ac:dyDescent="0.25">
      <c r="A47" s="352" t="s">
        <v>84</v>
      </c>
      <c r="B47" s="72" t="s">
        <v>67</v>
      </c>
      <c r="C47" s="171" t="s">
        <v>40</v>
      </c>
      <c r="D47" s="171" t="s">
        <v>40</v>
      </c>
      <c r="E47" s="171" t="s">
        <v>40</v>
      </c>
      <c r="F47" s="171" t="s">
        <v>40</v>
      </c>
      <c r="G47" s="171" t="s">
        <v>40</v>
      </c>
      <c r="H47" s="171" t="s">
        <v>40</v>
      </c>
      <c r="I47" s="171" t="s">
        <v>40</v>
      </c>
      <c r="J47" s="171" t="s">
        <v>40</v>
      </c>
      <c r="K47" s="171" t="s">
        <v>40</v>
      </c>
      <c r="L47" s="171" t="s">
        <v>40</v>
      </c>
      <c r="M47" s="242" t="s">
        <v>40</v>
      </c>
      <c r="N47" s="171" t="s">
        <v>40</v>
      </c>
    </row>
    <row r="48" spans="1:15" x14ac:dyDescent="0.25">
      <c r="A48" s="353"/>
      <c r="B48" s="71" t="s">
        <v>68</v>
      </c>
      <c r="C48" s="285" t="s">
        <v>138</v>
      </c>
      <c r="D48" s="285" t="s">
        <v>138</v>
      </c>
      <c r="E48" s="101">
        <v>45</v>
      </c>
      <c r="F48" s="101">
        <v>14557</v>
      </c>
      <c r="G48" s="101">
        <v>72958</v>
      </c>
      <c r="H48" s="101">
        <v>27587</v>
      </c>
      <c r="I48" s="101">
        <v>624</v>
      </c>
      <c r="J48" s="285" t="s">
        <v>138</v>
      </c>
      <c r="K48" s="285" t="s">
        <v>138</v>
      </c>
      <c r="L48" s="285" t="s">
        <v>138</v>
      </c>
      <c r="M48" s="235" t="s">
        <v>138</v>
      </c>
      <c r="N48" s="169">
        <v>115572</v>
      </c>
    </row>
    <row r="49" spans="1:14" x14ac:dyDescent="0.25">
      <c r="A49" s="354"/>
      <c r="B49" s="61" t="s">
        <v>41</v>
      </c>
      <c r="C49" s="170" t="s">
        <v>138</v>
      </c>
      <c r="D49" s="170" t="s">
        <v>138</v>
      </c>
      <c r="E49" s="62">
        <v>131.11111111111111</v>
      </c>
      <c r="F49" s="62">
        <v>121.42611801882255</v>
      </c>
      <c r="G49" s="62">
        <v>112.18459176820492</v>
      </c>
      <c r="H49" s="62">
        <v>110.66975935053638</v>
      </c>
      <c r="I49" s="62">
        <v>108.33333333333333</v>
      </c>
      <c r="J49" s="170" t="s">
        <v>138</v>
      </c>
      <c r="K49" s="170" t="s">
        <v>138</v>
      </c>
      <c r="L49" s="170" t="s">
        <v>138</v>
      </c>
      <c r="M49" s="236" t="s">
        <v>138</v>
      </c>
      <c r="N49" s="170">
        <v>113.16836822979755</v>
      </c>
    </row>
    <row r="50" spans="1:14" x14ac:dyDescent="0.25">
      <c r="A50" s="352" t="s">
        <v>85</v>
      </c>
      <c r="B50" s="72" t="s">
        <v>67</v>
      </c>
      <c r="C50" s="101">
        <v>1947</v>
      </c>
      <c r="D50" s="239" t="s">
        <v>138</v>
      </c>
      <c r="E50" s="239" t="s">
        <v>138</v>
      </c>
      <c r="F50" s="239" t="s">
        <v>138</v>
      </c>
      <c r="G50" s="239" t="s">
        <v>138</v>
      </c>
      <c r="H50" s="239" t="s">
        <v>138</v>
      </c>
      <c r="I50" s="239" t="s">
        <v>138</v>
      </c>
      <c r="J50" s="239" t="s">
        <v>138</v>
      </c>
      <c r="K50" s="285" t="s">
        <v>138</v>
      </c>
      <c r="L50" s="285" t="s">
        <v>138</v>
      </c>
      <c r="M50" s="235" t="s">
        <v>138</v>
      </c>
      <c r="N50" s="169">
        <v>1947</v>
      </c>
    </row>
    <row r="51" spans="1:14" x14ac:dyDescent="0.25">
      <c r="A51" s="353"/>
      <c r="B51" s="71" t="s">
        <v>68</v>
      </c>
      <c r="C51" s="101">
        <v>1423</v>
      </c>
      <c r="D51" s="285" t="s">
        <v>138</v>
      </c>
      <c r="E51" s="285" t="s">
        <v>138</v>
      </c>
      <c r="F51" s="285" t="s">
        <v>138</v>
      </c>
      <c r="G51" s="285" t="s">
        <v>138</v>
      </c>
      <c r="H51" s="285" t="s">
        <v>138</v>
      </c>
      <c r="I51" s="285" t="s">
        <v>138</v>
      </c>
      <c r="J51" s="285" t="s">
        <v>138</v>
      </c>
      <c r="K51" s="285" t="s">
        <v>138</v>
      </c>
      <c r="L51" s="285" t="s">
        <v>138</v>
      </c>
      <c r="M51" s="235" t="s">
        <v>138</v>
      </c>
      <c r="N51" s="169">
        <v>1423</v>
      </c>
    </row>
    <row r="52" spans="1:14" x14ac:dyDescent="0.25">
      <c r="A52" s="354"/>
      <c r="B52" s="61" t="s">
        <v>41</v>
      </c>
      <c r="C52" s="62">
        <v>110.97922848664687</v>
      </c>
      <c r="D52" s="170" t="s">
        <v>138</v>
      </c>
      <c r="E52" s="170" t="s">
        <v>138</v>
      </c>
      <c r="F52" s="170" t="s">
        <v>138</v>
      </c>
      <c r="G52" s="170" t="s">
        <v>138</v>
      </c>
      <c r="H52" s="170" t="s">
        <v>138</v>
      </c>
      <c r="I52" s="170" t="s">
        <v>138</v>
      </c>
      <c r="J52" s="170" t="s">
        <v>138</v>
      </c>
      <c r="K52" s="170" t="s">
        <v>138</v>
      </c>
      <c r="L52" s="170" t="s">
        <v>138</v>
      </c>
      <c r="M52" s="236" t="s">
        <v>138</v>
      </c>
      <c r="N52" s="170">
        <v>110.97922848664687</v>
      </c>
    </row>
    <row r="53" spans="1:14" x14ac:dyDescent="0.25">
      <c r="A53" s="352" t="s">
        <v>86</v>
      </c>
      <c r="B53" s="72" t="s">
        <v>67</v>
      </c>
      <c r="C53" s="101">
        <v>805</v>
      </c>
      <c r="D53" s="101">
        <v>1595</v>
      </c>
      <c r="E53" s="101">
        <v>1913</v>
      </c>
      <c r="F53" s="101">
        <v>350</v>
      </c>
      <c r="G53" s="101">
        <v>177</v>
      </c>
      <c r="H53" s="101">
        <v>172</v>
      </c>
      <c r="I53" s="101">
        <v>212</v>
      </c>
      <c r="J53" s="101">
        <v>167</v>
      </c>
      <c r="K53" s="101">
        <v>117</v>
      </c>
      <c r="L53" s="101">
        <v>41</v>
      </c>
      <c r="M53" s="59">
        <v>2</v>
      </c>
      <c r="N53" s="169">
        <v>5516</v>
      </c>
    </row>
    <row r="54" spans="1:14" x14ac:dyDescent="0.25">
      <c r="A54" s="353"/>
      <c r="B54" s="71" t="s">
        <v>68</v>
      </c>
      <c r="C54" s="101">
        <v>538</v>
      </c>
      <c r="D54" s="101">
        <v>544</v>
      </c>
      <c r="E54" s="101">
        <v>1235</v>
      </c>
      <c r="F54" s="101">
        <v>300</v>
      </c>
      <c r="G54" s="101">
        <v>255</v>
      </c>
      <c r="H54" s="101">
        <v>224</v>
      </c>
      <c r="I54" s="101">
        <v>230</v>
      </c>
      <c r="J54" s="101">
        <v>157</v>
      </c>
      <c r="K54" s="101">
        <v>147</v>
      </c>
      <c r="L54" s="101">
        <v>52</v>
      </c>
      <c r="M54" s="59">
        <v>4</v>
      </c>
      <c r="N54" s="169">
        <v>3657</v>
      </c>
    </row>
    <row r="55" spans="1:14" x14ac:dyDescent="0.25">
      <c r="A55" s="354"/>
      <c r="B55" s="61" t="s">
        <v>41</v>
      </c>
      <c r="C55" s="62">
        <v>133.2836932241251</v>
      </c>
      <c r="D55" s="62">
        <v>113.09022907900888</v>
      </c>
      <c r="E55" s="62">
        <v>107.81448538754765</v>
      </c>
      <c r="F55" s="62">
        <v>108.15384615384616</v>
      </c>
      <c r="G55" s="62">
        <v>107.87037037037037</v>
      </c>
      <c r="H55" s="62">
        <v>107.57575757575756</v>
      </c>
      <c r="I55" s="62">
        <v>109.2760180995475</v>
      </c>
      <c r="J55" s="62">
        <v>108.64197530864197</v>
      </c>
      <c r="K55" s="62">
        <v>114.77272727272727</v>
      </c>
      <c r="L55" s="62">
        <v>108.6021505376344</v>
      </c>
      <c r="M55" s="63">
        <v>133.33333333333331</v>
      </c>
      <c r="N55" s="170">
        <v>113.86678294996184</v>
      </c>
    </row>
    <row r="56" spans="1:14" x14ac:dyDescent="0.25">
      <c r="A56" s="352" t="s">
        <v>87</v>
      </c>
      <c r="B56" s="72" t="s">
        <v>67</v>
      </c>
      <c r="C56" s="101">
        <v>870</v>
      </c>
      <c r="D56" s="101">
        <v>2009</v>
      </c>
      <c r="E56" s="101">
        <v>2534</v>
      </c>
      <c r="F56" s="101">
        <v>1384</v>
      </c>
      <c r="G56" s="101">
        <v>856</v>
      </c>
      <c r="H56" s="101">
        <v>1309</v>
      </c>
      <c r="I56" s="101">
        <v>2051</v>
      </c>
      <c r="J56" s="101">
        <v>2394</v>
      </c>
      <c r="K56" s="101">
        <v>3616</v>
      </c>
      <c r="L56" s="101">
        <v>3079</v>
      </c>
      <c r="M56" s="59">
        <v>1084</v>
      </c>
      <c r="N56" s="169">
        <v>21144</v>
      </c>
    </row>
    <row r="57" spans="1:14" x14ac:dyDescent="0.25">
      <c r="A57" s="353"/>
      <c r="B57" s="71" t="s">
        <v>68</v>
      </c>
      <c r="C57" s="101">
        <v>819</v>
      </c>
      <c r="D57" s="101">
        <v>1699</v>
      </c>
      <c r="E57" s="101">
        <v>3114</v>
      </c>
      <c r="F57" s="101">
        <v>2976</v>
      </c>
      <c r="G57" s="101">
        <v>1432</v>
      </c>
      <c r="H57" s="101">
        <v>1527</v>
      </c>
      <c r="I57" s="101">
        <v>1888</v>
      </c>
      <c r="J57" s="101">
        <v>2096</v>
      </c>
      <c r="K57" s="101">
        <v>3406</v>
      </c>
      <c r="L57" s="101">
        <v>3645</v>
      </c>
      <c r="M57" s="59">
        <v>1655</v>
      </c>
      <c r="N57" s="169">
        <v>24208</v>
      </c>
    </row>
    <row r="58" spans="1:14" x14ac:dyDescent="0.25">
      <c r="A58" s="354"/>
      <c r="B58" s="61" t="s">
        <v>41</v>
      </c>
      <c r="C58" s="62">
        <v>105.32859680284193</v>
      </c>
      <c r="D58" s="62">
        <v>109.62783171521036</v>
      </c>
      <c r="E58" s="62">
        <v>105.2230878186969</v>
      </c>
      <c r="F58" s="62">
        <v>104.63302752293578</v>
      </c>
      <c r="G58" s="62">
        <v>102.79720279720279</v>
      </c>
      <c r="H58" s="62">
        <v>103.87870239774331</v>
      </c>
      <c r="I58" s="62">
        <v>105.15359228230517</v>
      </c>
      <c r="J58" s="62">
        <v>105.56792873051224</v>
      </c>
      <c r="K58" s="62">
        <v>106.08088863571632</v>
      </c>
      <c r="L58" s="62">
        <v>105.47293277810827</v>
      </c>
      <c r="M58" s="63">
        <v>104.89229645856153</v>
      </c>
      <c r="N58" s="170">
        <v>105.71308872817076</v>
      </c>
    </row>
    <row r="59" spans="1:14" x14ac:dyDescent="0.25">
      <c r="A59" s="352" t="s">
        <v>83</v>
      </c>
      <c r="B59" s="60" t="s">
        <v>67</v>
      </c>
      <c r="C59" s="101">
        <v>857</v>
      </c>
      <c r="D59" s="101">
        <v>3436</v>
      </c>
      <c r="E59" s="101">
        <v>8149</v>
      </c>
      <c r="F59" s="101">
        <v>8089</v>
      </c>
      <c r="G59" s="101">
        <v>8381</v>
      </c>
      <c r="H59" s="101">
        <v>10321</v>
      </c>
      <c r="I59" s="101">
        <v>11159</v>
      </c>
      <c r="J59" s="101">
        <v>9285</v>
      </c>
      <c r="K59" s="101">
        <v>10221</v>
      </c>
      <c r="L59" s="101">
        <v>7372</v>
      </c>
      <c r="M59" s="59">
        <v>3073</v>
      </c>
      <c r="N59" s="169">
        <v>80218</v>
      </c>
    </row>
    <row r="60" spans="1:14" x14ac:dyDescent="0.25">
      <c r="A60" s="353"/>
      <c r="B60" s="60" t="s">
        <v>68</v>
      </c>
      <c r="C60" s="101">
        <v>802</v>
      </c>
      <c r="D60" s="101">
        <v>2710</v>
      </c>
      <c r="E60" s="101">
        <v>5499</v>
      </c>
      <c r="F60" s="101">
        <v>4686</v>
      </c>
      <c r="G60" s="101">
        <v>3072</v>
      </c>
      <c r="H60" s="101">
        <v>4478</v>
      </c>
      <c r="I60" s="101">
        <v>6316</v>
      </c>
      <c r="J60" s="101">
        <v>7065</v>
      </c>
      <c r="K60" s="101">
        <v>10896</v>
      </c>
      <c r="L60" s="101">
        <v>13666</v>
      </c>
      <c r="M60" s="59">
        <v>8939</v>
      </c>
      <c r="N60" s="169">
        <v>68042</v>
      </c>
    </row>
    <row r="61" spans="1:14" x14ac:dyDescent="0.25">
      <c r="A61" s="354"/>
      <c r="B61" s="61" t="s">
        <v>41</v>
      </c>
      <c r="C61" s="62">
        <v>102.9535864978903</v>
      </c>
      <c r="D61" s="62">
        <v>103.49821021802799</v>
      </c>
      <c r="E61" s="62">
        <v>105.36342321219226</v>
      </c>
      <c r="F61" s="62">
        <v>107.06849315068494</v>
      </c>
      <c r="G61" s="62">
        <v>108.35588928664978</v>
      </c>
      <c r="H61" s="62">
        <v>109.10872356240287</v>
      </c>
      <c r="I61" s="62">
        <v>110.13447782546496</v>
      </c>
      <c r="J61" s="62">
        <v>112.09785932721712</v>
      </c>
      <c r="K61" s="62">
        <v>113.96031633281243</v>
      </c>
      <c r="L61" s="62">
        <v>113.57543492727447</v>
      </c>
      <c r="M61" s="63">
        <v>109.60705960705961</v>
      </c>
      <c r="N61" s="170">
        <v>110.20032375556454</v>
      </c>
    </row>
    <row r="62" spans="1:14" x14ac:dyDescent="0.25">
      <c r="A62" s="352" t="s">
        <v>88</v>
      </c>
      <c r="B62" s="60" t="s">
        <v>67</v>
      </c>
      <c r="C62" s="101">
        <v>50931</v>
      </c>
      <c r="D62" s="101">
        <v>699</v>
      </c>
      <c r="E62" s="101">
        <v>1980</v>
      </c>
      <c r="F62" s="101">
        <v>1670</v>
      </c>
      <c r="G62" s="101">
        <v>1863</v>
      </c>
      <c r="H62" s="101">
        <v>2725</v>
      </c>
      <c r="I62" s="101">
        <v>4049</v>
      </c>
      <c r="J62" s="101">
        <v>5397</v>
      </c>
      <c r="K62" s="101">
        <v>7446</v>
      </c>
      <c r="L62" s="101">
        <v>4410</v>
      </c>
      <c r="M62" s="59">
        <v>689</v>
      </c>
      <c r="N62" s="169">
        <v>81801</v>
      </c>
    </row>
    <row r="63" spans="1:14" x14ac:dyDescent="0.25">
      <c r="A63" s="353"/>
      <c r="B63" s="60" t="s">
        <v>68</v>
      </c>
      <c r="C63" s="101">
        <v>48382</v>
      </c>
      <c r="D63" s="101">
        <v>559</v>
      </c>
      <c r="E63" s="101">
        <v>1461</v>
      </c>
      <c r="F63" s="101">
        <v>1123</v>
      </c>
      <c r="G63" s="101">
        <v>1688</v>
      </c>
      <c r="H63" s="101">
        <v>2986</v>
      </c>
      <c r="I63" s="101">
        <v>4744</v>
      </c>
      <c r="J63" s="101">
        <v>5772</v>
      </c>
      <c r="K63" s="101">
        <v>9654</v>
      </c>
      <c r="L63" s="101">
        <v>7334</v>
      </c>
      <c r="M63" s="59">
        <v>1341</v>
      </c>
      <c r="N63" s="169">
        <v>84975</v>
      </c>
    </row>
    <row r="64" spans="1:14" x14ac:dyDescent="0.25">
      <c r="A64" s="353"/>
      <c r="B64" s="65" t="s">
        <v>41</v>
      </c>
      <c r="C64" s="77">
        <v>100.71390452408042</v>
      </c>
      <c r="D64" s="77">
        <v>106.35930047694752</v>
      </c>
      <c r="E64" s="77">
        <v>106.39349026445801</v>
      </c>
      <c r="F64" s="77">
        <v>105.04833512352309</v>
      </c>
      <c r="G64" s="77">
        <v>106.08279357927344</v>
      </c>
      <c r="H64" s="77">
        <v>106.91647697426021</v>
      </c>
      <c r="I64" s="77">
        <v>107.79028772887524</v>
      </c>
      <c r="J64" s="77">
        <v>106.87617512758527</v>
      </c>
      <c r="K64" s="77">
        <v>106.12865497076022</v>
      </c>
      <c r="L64" s="77">
        <v>106.01158038147138</v>
      </c>
      <c r="M64" s="81">
        <v>106.5024630541872</v>
      </c>
      <c r="N64" s="245">
        <v>103.13414400153501</v>
      </c>
    </row>
    <row r="65" spans="1:28" x14ac:dyDescent="0.25">
      <c r="A65" s="361" t="s">
        <v>120</v>
      </c>
      <c r="B65" s="60" t="s">
        <v>67</v>
      </c>
      <c r="C65" s="82">
        <v>55548</v>
      </c>
      <c r="D65" s="82">
        <v>25820</v>
      </c>
      <c r="E65" s="82">
        <v>37657</v>
      </c>
      <c r="F65" s="82">
        <v>28139</v>
      </c>
      <c r="G65" s="82">
        <v>32605</v>
      </c>
      <c r="H65" s="82">
        <v>47216</v>
      </c>
      <c r="I65" s="82">
        <v>68008</v>
      </c>
      <c r="J65" s="82">
        <v>82170</v>
      </c>
      <c r="K65" s="82">
        <v>113998</v>
      </c>
      <c r="L65" s="82">
        <v>78623</v>
      </c>
      <c r="M65" s="83">
        <v>23608</v>
      </c>
      <c r="N65" s="169">
        <v>588634</v>
      </c>
    </row>
    <row r="66" spans="1:28" x14ac:dyDescent="0.25">
      <c r="A66" s="353"/>
      <c r="B66" s="60" t="s">
        <v>68</v>
      </c>
      <c r="C66" s="101">
        <v>52094</v>
      </c>
      <c r="D66" s="101">
        <v>19968</v>
      </c>
      <c r="E66" s="101">
        <v>31092</v>
      </c>
      <c r="F66" s="101">
        <v>43880</v>
      </c>
      <c r="G66" s="101">
        <v>103305</v>
      </c>
      <c r="H66" s="101">
        <v>76641</v>
      </c>
      <c r="I66" s="101">
        <v>74614</v>
      </c>
      <c r="J66" s="101">
        <v>70842</v>
      </c>
      <c r="K66" s="101">
        <v>106516</v>
      </c>
      <c r="L66" s="101">
        <v>98026</v>
      </c>
      <c r="M66" s="59">
        <v>46352</v>
      </c>
      <c r="N66" s="169">
        <v>718638</v>
      </c>
    </row>
    <row r="67" spans="1:28" ht="15.75" thickBot="1" x14ac:dyDescent="0.3">
      <c r="A67" s="362"/>
      <c r="B67" s="85" t="s">
        <v>41</v>
      </c>
      <c r="C67" s="66">
        <v>114.37914568662791</v>
      </c>
      <c r="D67" s="66">
        <v>120.17995981479864</v>
      </c>
      <c r="E67" s="66">
        <v>120.2097485054328</v>
      </c>
      <c r="F67" s="66">
        <v>125.27527458031909</v>
      </c>
      <c r="G67" s="66">
        <v>119.93451548819071</v>
      </c>
      <c r="H67" s="66">
        <v>124.17142349645157</v>
      </c>
      <c r="I67" s="66">
        <v>132.90586305058125</v>
      </c>
      <c r="J67" s="66">
        <v>143.96975400622173</v>
      </c>
      <c r="K67" s="66">
        <v>155.80280617103676</v>
      </c>
      <c r="L67" s="66">
        <v>157.39517347961211</v>
      </c>
      <c r="M67" s="67">
        <v>146.70097198399085</v>
      </c>
      <c r="N67" s="174">
        <v>137.83596680721379</v>
      </c>
    </row>
    <row r="68" spans="1:28" x14ac:dyDescent="0.25">
      <c r="A68" s="31" t="s">
        <v>39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291"/>
    </row>
    <row r="69" spans="1:28" ht="17.25" x14ac:dyDescent="0.25">
      <c r="A69" s="43" t="s">
        <v>119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291"/>
    </row>
    <row r="70" spans="1:28" x14ac:dyDescent="0.25">
      <c r="A70" s="43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291"/>
    </row>
    <row r="71" spans="1:28" x14ac:dyDescent="0.25">
      <c r="A71" s="42" t="s">
        <v>1318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291"/>
    </row>
    <row r="72" spans="1:28" ht="15.75" thickBot="1" x14ac:dyDescent="0.3">
      <c r="A72" s="43" t="s">
        <v>93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291"/>
    </row>
    <row r="73" spans="1:28" x14ac:dyDescent="0.25">
      <c r="A73" s="363" t="s">
        <v>9</v>
      </c>
      <c r="B73" s="363"/>
      <c r="C73" s="351" t="s">
        <v>91</v>
      </c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</row>
    <row r="74" spans="1:28" ht="18" thickBot="1" x14ac:dyDescent="0.3">
      <c r="A74" s="355"/>
      <c r="B74" s="355"/>
      <c r="C74" s="86" t="s">
        <v>55</v>
      </c>
      <c r="D74" s="87" t="s">
        <v>56</v>
      </c>
      <c r="E74" s="87" t="s">
        <v>57</v>
      </c>
      <c r="F74" s="87" t="s">
        <v>58</v>
      </c>
      <c r="G74" s="87" t="s">
        <v>59</v>
      </c>
      <c r="H74" s="87" t="s">
        <v>60</v>
      </c>
      <c r="I74" s="87" t="s">
        <v>61</v>
      </c>
      <c r="J74" s="87" t="s">
        <v>62</v>
      </c>
      <c r="K74" s="87" t="s">
        <v>63</v>
      </c>
      <c r="L74" s="87" t="s">
        <v>64</v>
      </c>
      <c r="M74" s="88" t="s">
        <v>65</v>
      </c>
      <c r="N74" s="287" t="s">
        <v>53</v>
      </c>
    </row>
    <row r="75" spans="1:28" x14ac:dyDescent="0.25">
      <c r="A75" s="357" t="s">
        <v>69</v>
      </c>
      <c r="B75" s="70" t="s">
        <v>67</v>
      </c>
      <c r="C75" s="101">
        <v>1387</v>
      </c>
      <c r="D75" s="101">
        <v>3928</v>
      </c>
      <c r="E75" s="101">
        <v>3362</v>
      </c>
      <c r="F75" s="101">
        <v>1372</v>
      </c>
      <c r="G75" s="101">
        <v>1203</v>
      </c>
      <c r="H75" s="101">
        <v>1357</v>
      </c>
      <c r="I75" s="101">
        <v>1721</v>
      </c>
      <c r="J75" s="101">
        <v>2385</v>
      </c>
      <c r="K75" s="101">
        <v>4380</v>
      </c>
      <c r="L75" s="101">
        <v>3960</v>
      </c>
      <c r="M75" s="59">
        <v>1618</v>
      </c>
      <c r="N75" s="288">
        <v>27128</v>
      </c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 x14ac:dyDescent="0.25">
      <c r="A76" s="353"/>
      <c r="B76" s="71" t="s">
        <v>68</v>
      </c>
      <c r="C76" s="101">
        <v>1264</v>
      </c>
      <c r="D76" s="101">
        <v>3882</v>
      </c>
      <c r="E76" s="101">
        <v>3328</v>
      </c>
      <c r="F76" s="101">
        <v>1851</v>
      </c>
      <c r="G76" s="101">
        <v>1314</v>
      </c>
      <c r="H76" s="101">
        <v>1078</v>
      </c>
      <c r="I76" s="101">
        <v>1393</v>
      </c>
      <c r="J76" s="101">
        <v>1807</v>
      </c>
      <c r="K76" s="101">
        <v>3815</v>
      </c>
      <c r="L76" s="101">
        <v>5224</v>
      </c>
      <c r="M76" s="59">
        <v>3014</v>
      </c>
      <c r="N76" s="269">
        <v>28371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8" x14ac:dyDescent="0.25">
      <c r="A77" s="354"/>
      <c r="B77" s="61" t="s">
        <v>41</v>
      </c>
      <c r="C77" s="62">
        <v>103.99849113542059</v>
      </c>
      <c r="D77" s="62">
        <v>103.21382842509604</v>
      </c>
      <c r="E77" s="62">
        <v>102.70512628904498</v>
      </c>
      <c r="F77" s="62">
        <v>103.05461277383523</v>
      </c>
      <c r="G77" s="62">
        <v>105.88466065123579</v>
      </c>
      <c r="H77" s="62">
        <v>107.70471964501816</v>
      </c>
      <c r="I77" s="62">
        <v>109.78295061340044</v>
      </c>
      <c r="J77" s="62">
        <v>110.19078641228479</v>
      </c>
      <c r="K77" s="62">
        <v>111.55725008936017</v>
      </c>
      <c r="L77" s="62">
        <v>111.26656848306334</v>
      </c>
      <c r="M77" s="63">
        <v>111.24531445231153</v>
      </c>
      <c r="N77" s="289">
        <v>107.9424854501883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8" x14ac:dyDescent="0.25">
      <c r="A78" s="352" t="s">
        <v>70</v>
      </c>
      <c r="B78" s="72" t="s">
        <v>67</v>
      </c>
      <c r="C78" s="101">
        <v>131</v>
      </c>
      <c r="D78" s="101">
        <v>306</v>
      </c>
      <c r="E78" s="101">
        <v>617</v>
      </c>
      <c r="F78" s="101">
        <v>613</v>
      </c>
      <c r="G78" s="101">
        <v>976</v>
      </c>
      <c r="H78" s="101">
        <v>1967</v>
      </c>
      <c r="I78" s="101">
        <v>4764</v>
      </c>
      <c r="J78" s="101">
        <v>9378</v>
      </c>
      <c r="K78" s="101">
        <v>17003</v>
      </c>
      <c r="L78" s="101">
        <v>10703</v>
      </c>
      <c r="M78" s="59">
        <v>1985</v>
      </c>
      <c r="N78" s="290">
        <v>49603</v>
      </c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8" x14ac:dyDescent="0.25">
      <c r="A79" s="353"/>
      <c r="B79" s="71" t="s">
        <v>68</v>
      </c>
      <c r="C79" s="101">
        <v>220</v>
      </c>
      <c r="D79" s="101">
        <v>334</v>
      </c>
      <c r="E79" s="101">
        <v>622</v>
      </c>
      <c r="F79" s="101">
        <v>1091</v>
      </c>
      <c r="G79" s="101">
        <v>2848</v>
      </c>
      <c r="H79" s="101">
        <v>7049</v>
      </c>
      <c r="I79" s="101">
        <v>12020</v>
      </c>
      <c r="J79" s="101">
        <v>9525</v>
      </c>
      <c r="K79" s="101">
        <v>15222</v>
      </c>
      <c r="L79" s="101">
        <v>10388</v>
      </c>
      <c r="M79" s="59">
        <v>2290</v>
      </c>
      <c r="N79" s="269">
        <v>62876</v>
      </c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8" x14ac:dyDescent="0.25">
      <c r="A80" s="354"/>
      <c r="B80" s="61" t="s">
        <v>41</v>
      </c>
      <c r="C80" s="62">
        <v>138.17663817663816</v>
      </c>
      <c r="D80" s="62">
        <v>275.35101404056161</v>
      </c>
      <c r="E80" s="62">
        <v>203.45937248592114</v>
      </c>
      <c r="F80" s="62">
        <v>163.40326340326342</v>
      </c>
      <c r="G80" s="62">
        <v>132.26311667971808</v>
      </c>
      <c r="H80" s="62">
        <v>131.14083572849879</v>
      </c>
      <c r="I80" s="62">
        <v>140.91879075281565</v>
      </c>
      <c r="J80" s="62">
        <v>159.02683512582229</v>
      </c>
      <c r="K80" s="62">
        <v>161.7301121760953</v>
      </c>
      <c r="L80" s="62">
        <v>148.95567780312177</v>
      </c>
      <c r="M80" s="63">
        <v>131.23613631780603</v>
      </c>
      <c r="N80" s="289">
        <v>152.96010810906927</v>
      </c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353" t="s">
        <v>71</v>
      </c>
      <c r="B81" s="71" t="s">
        <v>67</v>
      </c>
      <c r="C81" s="101">
        <v>69</v>
      </c>
      <c r="D81" s="101">
        <v>147</v>
      </c>
      <c r="E81" s="101">
        <v>221</v>
      </c>
      <c r="F81" s="101">
        <v>111</v>
      </c>
      <c r="G81" s="101">
        <v>130</v>
      </c>
      <c r="H81" s="101">
        <v>244</v>
      </c>
      <c r="I81" s="101">
        <v>470</v>
      </c>
      <c r="J81" s="101">
        <v>781</v>
      </c>
      <c r="K81" s="101">
        <v>1694</v>
      </c>
      <c r="L81" s="101">
        <v>1772</v>
      </c>
      <c r="M81" s="59">
        <v>692</v>
      </c>
      <c r="N81" s="269">
        <v>6407</v>
      </c>
      <c r="P81" s="22"/>
    </row>
    <row r="82" spans="1:27" x14ac:dyDescent="0.25">
      <c r="A82" s="353"/>
      <c r="B82" s="71" t="s">
        <v>68</v>
      </c>
      <c r="C82" s="101">
        <v>50</v>
      </c>
      <c r="D82" s="101">
        <v>140</v>
      </c>
      <c r="E82" s="101">
        <v>245</v>
      </c>
      <c r="F82" s="101">
        <v>192</v>
      </c>
      <c r="G82" s="101">
        <v>205</v>
      </c>
      <c r="H82" s="101">
        <v>364</v>
      </c>
      <c r="I82" s="101">
        <v>543</v>
      </c>
      <c r="J82" s="101">
        <v>640</v>
      </c>
      <c r="K82" s="101">
        <v>1566</v>
      </c>
      <c r="L82" s="101">
        <v>2329</v>
      </c>
      <c r="M82" s="59">
        <v>1443</v>
      </c>
      <c r="N82" s="269">
        <v>7842</v>
      </c>
      <c r="P82" s="22"/>
    </row>
    <row r="83" spans="1:27" x14ac:dyDescent="0.25">
      <c r="A83" s="354"/>
      <c r="B83" s="61" t="s">
        <v>41</v>
      </c>
      <c r="C83" s="62">
        <v>131.9327731092437</v>
      </c>
      <c r="D83" s="62">
        <v>150.51546391752578</v>
      </c>
      <c r="E83" s="62">
        <v>145.95744680851064</v>
      </c>
      <c r="F83" s="62">
        <v>133.66336633663366</v>
      </c>
      <c r="G83" s="62">
        <v>118.45238095238095</v>
      </c>
      <c r="H83" s="62">
        <v>113.35504885993485</v>
      </c>
      <c r="I83" s="62">
        <v>114.00587659157688</v>
      </c>
      <c r="J83" s="62">
        <v>119.2494788047255</v>
      </c>
      <c r="K83" s="62">
        <v>123.95046813651464</v>
      </c>
      <c r="L83" s="62">
        <v>125.67406346933907</v>
      </c>
      <c r="M83" s="63">
        <v>126.05156037991858</v>
      </c>
      <c r="N83" s="289">
        <v>125.04737174538565</v>
      </c>
      <c r="P83" s="22"/>
    </row>
    <row r="84" spans="1:27" x14ac:dyDescent="0.25">
      <c r="A84" s="352" t="s">
        <v>72</v>
      </c>
      <c r="B84" s="72" t="s">
        <v>67</v>
      </c>
      <c r="C84" s="101">
        <v>334</v>
      </c>
      <c r="D84" s="101">
        <v>1238</v>
      </c>
      <c r="E84" s="101">
        <v>1468</v>
      </c>
      <c r="F84" s="101">
        <v>602</v>
      </c>
      <c r="G84" s="101">
        <v>570</v>
      </c>
      <c r="H84" s="101">
        <v>972</v>
      </c>
      <c r="I84" s="101">
        <v>1629</v>
      </c>
      <c r="J84" s="101">
        <v>2077</v>
      </c>
      <c r="K84" s="101">
        <v>2999</v>
      </c>
      <c r="L84" s="101">
        <v>2677</v>
      </c>
      <c r="M84" s="59">
        <v>1104</v>
      </c>
      <c r="N84" s="269">
        <v>17200</v>
      </c>
      <c r="P84" s="22"/>
    </row>
    <row r="85" spans="1:27" x14ac:dyDescent="0.25">
      <c r="A85" s="353"/>
      <c r="B85" s="71" t="s">
        <v>68</v>
      </c>
      <c r="C85" s="101">
        <v>318</v>
      </c>
      <c r="D85" s="101">
        <v>1216</v>
      </c>
      <c r="E85" s="101">
        <v>1482</v>
      </c>
      <c r="F85" s="101">
        <v>864</v>
      </c>
      <c r="G85" s="101">
        <v>990</v>
      </c>
      <c r="H85" s="101">
        <v>1581</v>
      </c>
      <c r="I85" s="101">
        <v>2144</v>
      </c>
      <c r="J85" s="101">
        <v>2306</v>
      </c>
      <c r="K85" s="101">
        <v>3667</v>
      </c>
      <c r="L85" s="101">
        <v>4914</v>
      </c>
      <c r="M85" s="59">
        <v>3082</v>
      </c>
      <c r="N85" s="269">
        <v>24559</v>
      </c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354"/>
      <c r="B86" s="61" t="s">
        <v>41</v>
      </c>
      <c r="C86" s="62">
        <v>111.80981595092025</v>
      </c>
      <c r="D86" s="62">
        <v>108.75912408759123</v>
      </c>
      <c r="E86" s="62">
        <v>112.11155378486055</v>
      </c>
      <c r="F86" s="62">
        <v>116.70792079207921</v>
      </c>
      <c r="G86" s="62">
        <v>113.04347826086956</v>
      </c>
      <c r="H86" s="62">
        <v>108.88542478565861</v>
      </c>
      <c r="I86" s="62">
        <v>108.27244258872651</v>
      </c>
      <c r="J86" s="62">
        <v>109.95415848068106</v>
      </c>
      <c r="K86" s="62">
        <v>112.06634416033172</v>
      </c>
      <c r="L86" s="62">
        <v>114.24918642491863</v>
      </c>
      <c r="M86" s="63">
        <v>113.43253569274081</v>
      </c>
      <c r="N86" s="289">
        <v>112.17941042649488</v>
      </c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358" t="s">
        <v>74</v>
      </c>
      <c r="B87" s="72" t="s">
        <v>67</v>
      </c>
      <c r="C87" s="101">
        <v>44</v>
      </c>
      <c r="D87" s="101">
        <v>320</v>
      </c>
      <c r="E87" s="101">
        <v>960</v>
      </c>
      <c r="F87" s="101">
        <v>2762</v>
      </c>
      <c r="G87" s="101">
        <v>3020</v>
      </c>
      <c r="H87" s="101">
        <v>3241</v>
      </c>
      <c r="I87" s="101">
        <v>2589</v>
      </c>
      <c r="J87" s="101">
        <v>1744</v>
      </c>
      <c r="K87" s="101">
        <v>1236</v>
      </c>
      <c r="L87" s="101">
        <v>828</v>
      </c>
      <c r="M87" s="59">
        <v>297</v>
      </c>
      <c r="N87" s="290">
        <v>26203</v>
      </c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359"/>
      <c r="B88" s="71" t="s">
        <v>68</v>
      </c>
      <c r="C88" s="101">
        <v>31</v>
      </c>
      <c r="D88" s="101">
        <v>162</v>
      </c>
      <c r="E88" s="101">
        <v>1571</v>
      </c>
      <c r="F88" s="101">
        <v>3912</v>
      </c>
      <c r="G88" s="101">
        <v>2020</v>
      </c>
      <c r="H88" s="101">
        <v>2292</v>
      </c>
      <c r="I88" s="101">
        <v>2467</v>
      </c>
      <c r="J88" s="101">
        <v>1770</v>
      </c>
      <c r="K88" s="101">
        <v>1392</v>
      </c>
      <c r="L88" s="101">
        <v>1317</v>
      </c>
      <c r="M88" s="59">
        <v>665</v>
      </c>
      <c r="N88" s="269">
        <v>25536</v>
      </c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360"/>
      <c r="B89" s="61" t="s">
        <v>41</v>
      </c>
      <c r="C89" s="62">
        <v>101.33333333333334</v>
      </c>
      <c r="D89" s="62">
        <v>107.67676767676768</v>
      </c>
      <c r="E89" s="62">
        <v>129.07275320970041</v>
      </c>
      <c r="F89" s="62">
        <v>148.04240452957475</v>
      </c>
      <c r="G89" s="62">
        <v>158.11201321040321</v>
      </c>
      <c r="H89" s="62">
        <v>155.09789875835722</v>
      </c>
      <c r="I89" s="62">
        <v>147.40932642487047</v>
      </c>
      <c r="J89" s="62">
        <v>144.09779237365444</v>
      </c>
      <c r="K89" s="62">
        <v>130.96900916630292</v>
      </c>
      <c r="L89" s="62">
        <v>125.70116054158606</v>
      </c>
      <c r="M89" s="63">
        <v>119.15555555555555</v>
      </c>
      <c r="N89" s="289">
        <v>145.07818086936354</v>
      </c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358" t="s">
        <v>75</v>
      </c>
      <c r="B90" s="72" t="s">
        <v>67</v>
      </c>
      <c r="C90" s="101">
        <v>166</v>
      </c>
      <c r="D90" s="101">
        <v>579</v>
      </c>
      <c r="E90" s="101">
        <v>1573</v>
      </c>
      <c r="F90" s="101">
        <v>1235</v>
      </c>
      <c r="G90" s="101">
        <v>1820</v>
      </c>
      <c r="H90" s="101">
        <v>2791</v>
      </c>
      <c r="I90" s="101">
        <v>4094</v>
      </c>
      <c r="J90" s="101">
        <v>4069</v>
      </c>
      <c r="K90" s="101">
        <v>4537</v>
      </c>
      <c r="L90" s="101">
        <v>2850</v>
      </c>
      <c r="M90" s="59">
        <v>611</v>
      </c>
      <c r="N90" s="269">
        <v>27259</v>
      </c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359"/>
      <c r="B91" s="71" t="s">
        <v>68</v>
      </c>
      <c r="C91" s="101">
        <v>158</v>
      </c>
      <c r="D91" s="101">
        <v>475</v>
      </c>
      <c r="E91" s="101">
        <v>1456</v>
      </c>
      <c r="F91" s="101">
        <v>1307</v>
      </c>
      <c r="G91" s="101">
        <v>1224</v>
      </c>
      <c r="H91" s="101">
        <v>1845</v>
      </c>
      <c r="I91" s="101">
        <v>2646</v>
      </c>
      <c r="J91" s="101">
        <v>2712</v>
      </c>
      <c r="K91" s="101">
        <v>3694</v>
      </c>
      <c r="L91" s="101">
        <v>3363</v>
      </c>
      <c r="M91" s="59">
        <v>1218</v>
      </c>
      <c r="N91" s="269">
        <v>23320</v>
      </c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360"/>
      <c r="B92" s="61" t="s">
        <v>41</v>
      </c>
      <c r="C92" s="62">
        <v>139.2638036809816</v>
      </c>
      <c r="D92" s="62">
        <v>137.33552631578948</v>
      </c>
      <c r="E92" s="62">
        <v>124.64275298920968</v>
      </c>
      <c r="F92" s="62">
        <v>119.96357012750455</v>
      </c>
      <c r="G92" s="62">
        <v>118.91223733003709</v>
      </c>
      <c r="H92" s="62">
        <v>119.88304093567253</v>
      </c>
      <c r="I92" s="62">
        <v>120.7751727876406</v>
      </c>
      <c r="J92" s="62">
        <v>121.92160485680348</v>
      </c>
      <c r="K92" s="62">
        <v>121.75409323182814</v>
      </c>
      <c r="L92" s="62">
        <v>118.26331967213115</v>
      </c>
      <c r="M92" s="63">
        <v>113.5526831179005</v>
      </c>
      <c r="N92" s="289">
        <v>121.47729294766603</v>
      </c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358" t="s">
        <v>76</v>
      </c>
      <c r="B93" s="72" t="s">
        <v>67</v>
      </c>
      <c r="C93" s="101">
        <v>77</v>
      </c>
      <c r="D93" s="101">
        <v>336</v>
      </c>
      <c r="E93" s="101">
        <v>697</v>
      </c>
      <c r="F93" s="101">
        <v>227</v>
      </c>
      <c r="G93" s="101">
        <v>284</v>
      </c>
      <c r="H93" s="101">
        <v>420</v>
      </c>
      <c r="I93" s="101">
        <v>797</v>
      </c>
      <c r="J93" s="101">
        <v>1165</v>
      </c>
      <c r="K93" s="101">
        <v>1779</v>
      </c>
      <c r="L93" s="101">
        <v>1104</v>
      </c>
      <c r="M93" s="59">
        <v>186</v>
      </c>
      <c r="N93" s="269">
        <v>7125</v>
      </c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359"/>
      <c r="B94" s="71" t="s">
        <v>68</v>
      </c>
      <c r="C94" s="101">
        <v>58</v>
      </c>
      <c r="D94" s="101">
        <v>309</v>
      </c>
      <c r="E94" s="101">
        <v>704</v>
      </c>
      <c r="F94" s="101">
        <v>231</v>
      </c>
      <c r="G94" s="101">
        <v>246</v>
      </c>
      <c r="H94" s="101">
        <v>352</v>
      </c>
      <c r="I94" s="101">
        <v>672</v>
      </c>
      <c r="J94" s="101">
        <v>1072</v>
      </c>
      <c r="K94" s="101">
        <v>2043</v>
      </c>
      <c r="L94" s="101">
        <v>1611</v>
      </c>
      <c r="M94" s="59">
        <v>348</v>
      </c>
      <c r="N94" s="269">
        <v>7693</v>
      </c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360"/>
      <c r="B95" s="61" t="s">
        <v>41</v>
      </c>
      <c r="C95" s="62">
        <v>120.74074074074075</v>
      </c>
      <c r="D95" s="62">
        <v>112.40428790199081</v>
      </c>
      <c r="E95" s="62">
        <v>108.33872010342598</v>
      </c>
      <c r="F95" s="62">
        <v>114.62882096069869</v>
      </c>
      <c r="G95" s="62">
        <v>116.79245283018869</v>
      </c>
      <c r="H95" s="62">
        <v>116.96891191709844</v>
      </c>
      <c r="I95" s="62">
        <v>113.47855684138869</v>
      </c>
      <c r="J95" s="62">
        <v>115.72130415364002</v>
      </c>
      <c r="K95" s="62">
        <v>117.82540512284369</v>
      </c>
      <c r="L95" s="62">
        <v>119.66911764705883</v>
      </c>
      <c r="M95" s="63">
        <v>118.02973977695169</v>
      </c>
      <c r="N95" s="289">
        <v>116.58793359427723</v>
      </c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352" t="s">
        <v>77</v>
      </c>
      <c r="B96" s="72" t="s">
        <v>67</v>
      </c>
      <c r="C96" s="101">
        <v>150</v>
      </c>
      <c r="D96" s="101">
        <v>641</v>
      </c>
      <c r="E96" s="101">
        <v>655</v>
      </c>
      <c r="F96" s="101">
        <v>237</v>
      </c>
      <c r="G96" s="101">
        <v>343</v>
      </c>
      <c r="H96" s="101">
        <v>569</v>
      </c>
      <c r="I96" s="101">
        <v>760</v>
      </c>
      <c r="J96" s="101">
        <v>783</v>
      </c>
      <c r="K96" s="101">
        <v>901</v>
      </c>
      <c r="L96" s="101">
        <v>436</v>
      </c>
      <c r="M96" s="59">
        <v>94</v>
      </c>
      <c r="N96" s="269">
        <v>5572</v>
      </c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353"/>
      <c r="B97" s="71" t="s">
        <v>68</v>
      </c>
      <c r="C97" s="101">
        <v>124</v>
      </c>
      <c r="D97" s="101">
        <v>512</v>
      </c>
      <c r="E97" s="101">
        <v>499</v>
      </c>
      <c r="F97" s="101">
        <v>242</v>
      </c>
      <c r="G97" s="101">
        <v>358</v>
      </c>
      <c r="H97" s="101">
        <v>611</v>
      </c>
      <c r="I97" s="101">
        <v>980</v>
      </c>
      <c r="J97" s="101">
        <v>930</v>
      </c>
      <c r="K97" s="101">
        <v>1245</v>
      </c>
      <c r="L97" s="101">
        <v>940</v>
      </c>
      <c r="M97" s="59">
        <v>222</v>
      </c>
      <c r="N97" s="269">
        <v>6691</v>
      </c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354"/>
      <c r="B98" s="61" t="s">
        <v>41</v>
      </c>
      <c r="C98" s="62">
        <v>110.21897810218979</v>
      </c>
      <c r="D98" s="62">
        <v>110.8038029386344</v>
      </c>
      <c r="E98" s="62">
        <v>107.93787748058672</v>
      </c>
      <c r="F98" s="62">
        <v>106.68058455114821</v>
      </c>
      <c r="G98" s="62">
        <v>104.27350427350429</v>
      </c>
      <c r="H98" s="62">
        <v>104.4839255499154</v>
      </c>
      <c r="I98" s="62">
        <v>103.72920252438324</v>
      </c>
      <c r="J98" s="62">
        <v>104.64037122969839</v>
      </c>
      <c r="K98" s="62">
        <v>105.18518518518518</v>
      </c>
      <c r="L98" s="62">
        <v>108.36909871244636</v>
      </c>
      <c r="M98" s="63">
        <v>108.43373493975903</v>
      </c>
      <c r="N98" s="289">
        <v>106.59708064910707</v>
      </c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352" t="s">
        <v>73</v>
      </c>
      <c r="B99" s="72" t="s">
        <v>67</v>
      </c>
      <c r="C99" s="101">
        <v>38</v>
      </c>
      <c r="D99" s="101">
        <v>92</v>
      </c>
      <c r="E99" s="101">
        <v>749</v>
      </c>
      <c r="F99" s="101">
        <v>1133</v>
      </c>
      <c r="G99" s="101">
        <v>1624</v>
      </c>
      <c r="H99" s="101">
        <v>3861</v>
      </c>
      <c r="I99" s="101">
        <v>10029</v>
      </c>
      <c r="J99" s="101">
        <v>17687</v>
      </c>
      <c r="K99" s="101">
        <v>30857</v>
      </c>
      <c r="L99" s="101">
        <v>23976</v>
      </c>
      <c r="M99" s="59">
        <v>7316</v>
      </c>
      <c r="N99" s="269">
        <v>101057</v>
      </c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353"/>
      <c r="B100" s="71" t="s">
        <v>68</v>
      </c>
      <c r="C100" s="101">
        <v>39</v>
      </c>
      <c r="D100" s="101">
        <v>80</v>
      </c>
      <c r="E100" s="101">
        <v>645</v>
      </c>
      <c r="F100" s="101">
        <v>682</v>
      </c>
      <c r="G100" s="101">
        <v>1225</v>
      </c>
      <c r="H100" s="101">
        <v>2992</v>
      </c>
      <c r="I100" s="101">
        <v>5649</v>
      </c>
      <c r="J100" s="101">
        <v>8173</v>
      </c>
      <c r="K100" s="101">
        <v>19315</v>
      </c>
      <c r="L100" s="101">
        <v>24819</v>
      </c>
      <c r="M100" s="59">
        <v>13574</v>
      </c>
      <c r="N100" s="269">
        <v>82453</v>
      </c>
    </row>
    <row r="101" spans="1:27" x14ac:dyDescent="0.25">
      <c r="A101" s="354"/>
      <c r="B101" s="61" t="s">
        <v>41</v>
      </c>
      <c r="C101" s="62">
        <v>125.97402597402598</v>
      </c>
      <c r="D101" s="62">
        <v>112.20930232558139</v>
      </c>
      <c r="E101" s="62">
        <v>108.6676217765043</v>
      </c>
      <c r="F101" s="62">
        <v>111.68403730115195</v>
      </c>
      <c r="G101" s="62">
        <v>118.58437935843793</v>
      </c>
      <c r="H101" s="62">
        <v>122.6300578034682</v>
      </c>
      <c r="I101" s="62">
        <v>131.67565533676157</v>
      </c>
      <c r="J101" s="62">
        <v>140.10467655696965</v>
      </c>
      <c r="K101" s="62">
        <v>144.89651071339512</v>
      </c>
      <c r="L101" s="62">
        <v>144.73105952039745</v>
      </c>
      <c r="M101" s="63">
        <v>139.19281032279343</v>
      </c>
      <c r="N101" s="289">
        <v>141.126369135197</v>
      </c>
    </row>
    <row r="102" spans="1:27" x14ac:dyDescent="0.25">
      <c r="A102" s="352" t="s">
        <v>78</v>
      </c>
      <c r="B102" s="72" t="s">
        <v>67</v>
      </c>
      <c r="C102" s="101">
        <v>3157</v>
      </c>
      <c r="D102" s="101">
        <v>9691</v>
      </c>
      <c r="E102" s="101">
        <v>7210</v>
      </c>
      <c r="F102" s="101">
        <v>1928</v>
      </c>
      <c r="G102" s="101">
        <v>2223</v>
      </c>
      <c r="H102" s="101">
        <v>3058</v>
      </c>
      <c r="I102" s="101">
        <v>4076</v>
      </c>
      <c r="J102" s="101">
        <v>5883</v>
      </c>
      <c r="K102" s="101">
        <v>12310</v>
      </c>
      <c r="L102" s="101">
        <v>12084</v>
      </c>
      <c r="M102" s="59">
        <v>5159</v>
      </c>
      <c r="N102" s="290">
        <v>69949</v>
      </c>
    </row>
    <row r="103" spans="1:27" x14ac:dyDescent="0.25">
      <c r="A103" s="353"/>
      <c r="B103" s="71" t="s">
        <v>68</v>
      </c>
      <c r="C103" s="101">
        <v>1922</v>
      </c>
      <c r="D103" s="101">
        <v>6527</v>
      </c>
      <c r="E103" s="101">
        <v>5222</v>
      </c>
      <c r="F103" s="101">
        <v>1899</v>
      </c>
      <c r="G103" s="101">
        <v>1644</v>
      </c>
      <c r="H103" s="101">
        <v>1966</v>
      </c>
      <c r="I103" s="101">
        <v>2791</v>
      </c>
      <c r="J103" s="101">
        <v>4085</v>
      </c>
      <c r="K103" s="101">
        <v>9062</v>
      </c>
      <c r="L103" s="101">
        <v>11465</v>
      </c>
      <c r="M103" s="59">
        <v>7854</v>
      </c>
      <c r="N103" s="269">
        <v>57260</v>
      </c>
    </row>
    <row r="104" spans="1:27" x14ac:dyDescent="0.25">
      <c r="A104" s="354"/>
      <c r="B104" s="61" t="s">
        <v>41</v>
      </c>
      <c r="C104" s="62">
        <v>110.34211561148251</v>
      </c>
      <c r="D104" s="62">
        <v>107.92719079805526</v>
      </c>
      <c r="E104" s="62">
        <v>105.16129032258064</v>
      </c>
      <c r="F104" s="62">
        <v>108.55981711963425</v>
      </c>
      <c r="G104" s="62">
        <v>107.46803069053708</v>
      </c>
      <c r="H104" s="62">
        <v>110.35833170158607</v>
      </c>
      <c r="I104" s="62">
        <v>117.70085830870973</v>
      </c>
      <c r="J104" s="62">
        <v>127.4560397553517</v>
      </c>
      <c r="K104" s="62">
        <v>131.93206509689148</v>
      </c>
      <c r="L104" s="62">
        <v>126.23996789727127</v>
      </c>
      <c r="M104" s="63">
        <v>120.9414164966482</v>
      </c>
      <c r="N104" s="289">
        <v>119.70143621913545</v>
      </c>
    </row>
    <row r="105" spans="1:27" x14ac:dyDescent="0.25">
      <c r="A105" s="352" t="s">
        <v>79</v>
      </c>
      <c r="B105" s="72" t="s">
        <v>67</v>
      </c>
      <c r="C105" s="101">
        <v>735</v>
      </c>
      <c r="D105" s="101">
        <v>1573</v>
      </c>
      <c r="E105" s="101">
        <v>4526</v>
      </c>
      <c r="F105" s="101">
        <v>3838</v>
      </c>
      <c r="G105" s="101">
        <v>5757</v>
      </c>
      <c r="H105" s="101">
        <v>9541</v>
      </c>
      <c r="I105" s="101">
        <v>13521</v>
      </c>
      <c r="J105" s="101">
        <v>13995</v>
      </c>
      <c r="K105" s="101">
        <v>16548</v>
      </c>
      <c r="L105" s="101">
        <v>10113</v>
      </c>
      <c r="M105" s="59">
        <v>2576</v>
      </c>
      <c r="N105" s="290">
        <v>82897</v>
      </c>
    </row>
    <row r="106" spans="1:27" x14ac:dyDescent="0.25">
      <c r="A106" s="353"/>
      <c r="B106" s="71" t="s">
        <v>68</v>
      </c>
      <c r="C106" s="101">
        <v>453</v>
      </c>
      <c r="D106" s="101">
        <v>1078</v>
      </c>
      <c r="E106" s="101">
        <v>3899</v>
      </c>
      <c r="F106" s="101">
        <v>4512</v>
      </c>
      <c r="G106" s="101">
        <v>5549</v>
      </c>
      <c r="H106" s="101">
        <v>7530</v>
      </c>
      <c r="I106" s="101">
        <v>9481</v>
      </c>
      <c r="J106" s="101">
        <v>9297</v>
      </c>
      <c r="K106" s="101">
        <v>13309</v>
      </c>
      <c r="L106" s="101">
        <v>11085</v>
      </c>
      <c r="M106" s="59">
        <v>4970</v>
      </c>
      <c r="N106" s="269">
        <v>71378</v>
      </c>
    </row>
    <row r="107" spans="1:27" x14ac:dyDescent="0.25">
      <c r="A107" s="354"/>
      <c r="B107" s="61" t="s">
        <v>41</v>
      </c>
      <c r="C107" s="62">
        <v>112.71043771043772</v>
      </c>
      <c r="D107" s="62">
        <v>108.75141456054318</v>
      </c>
      <c r="E107" s="62">
        <v>112.0816520294327</v>
      </c>
      <c r="F107" s="62">
        <v>116.95605316728535</v>
      </c>
      <c r="G107" s="62">
        <v>114.81481481481481</v>
      </c>
      <c r="H107" s="62">
        <v>115.0257550924842</v>
      </c>
      <c r="I107" s="62">
        <v>115.89263258314904</v>
      </c>
      <c r="J107" s="62">
        <v>119.08846498527717</v>
      </c>
      <c r="K107" s="62">
        <v>121.36257892987703</v>
      </c>
      <c r="L107" s="62">
        <v>123.14422674175083</v>
      </c>
      <c r="M107" s="63">
        <v>122.6690805638174</v>
      </c>
      <c r="N107" s="289">
        <v>118.72889321017664</v>
      </c>
    </row>
    <row r="108" spans="1:27" x14ac:dyDescent="0.25">
      <c r="A108" s="352" t="s">
        <v>80</v>
      </c>
      <c r="B108" s="72" t="s">
        <v>67</v>
      </c>
      <c r="C108" s="101">
        <v>245</v>
      </c>
      <c r="D108" s="101">
        <v>500</v>
      </c>
      <c r="E108" s="101">
        <v>725</v>
      </c>
      <c r="F108" s="101">
        <v>1055</v>
      </c>
      <c r="G108" s="101">
        <v>1024</v>
      </c>
      <c r="H108" s="101">
        <v>1061</v>
      </c>
      <c r="I108" s="101">
        <v>1232</v>
      </c>
      <c r="J108" s="101">
        <v>1336</v>
      </c>
      <c r="K108" s="101">
        <v>1711</v>
      </c>
      <c r="L108" s="101">
        <v>1148</v>
      </c>
      <c r="M108" s="59">
        <v>359</v>
      </c>
      <c r="N108" s="290">
        <v>10709</v>
      </c>
    </row>
    <row r="109" spans="1:27" x14ac:dyDescent="0.25">
      <c r="A109" s="353"/>
      <c r="B109" s="71" t="s">
        <v>68</v>
      </c>
      <c r="C109" s="101">
        <v>168</v>
      </c>
      <c r="D109" s="101">
        <v>398</v>
      </c>
      <c r="E109" s="101">
        <v>616</v>
      </c>
      <c r="F109" s="101">
        <v>708</v>
      </c>
      <c r="G109" s="101">
        <v>629</v>
      </c>
      <c r="H109" s="101">
        <v>718</v>
      </c>
      <c r="I109" s="101">
        <v>878</v>
      </c>
      <c r="J109" s="101">
        <v>855</v>
      </c>
      <c r="K109" s="101">
        <v>1337</v>
      </c>
      <c r="L109" s="101">
        <v>1340</v>
      </c>
      <c r="M109" s="59">
        <v>645</v>
      </c>
      <c r="N109" s="269">
        <v>8618</v>
      </c>
    </row>
    <row r="110" spans="1:27" x14ac:dyDescent="0.25">
      <c r="A110" s="354"/>
      <c r="B110" s="61" t="s">
        <v>41</v>
      </c>
      <c r="C110" s="62">
        <v>105.08474576271188</v>
      </c>
      <c r="D110" s="62">
        <v>105.9847660500544</v>
      </c>
      <c r="E110" s="62">
        <v>105.34016093635698</v>
      </c>
      <c r="F110" s="62">
        <v>106.79886685552408</v>
      </c>
      <c r="G110" s="62">
        <v>107.47889022919179</v>
      </c>
      <c r="H110" s="62">
        <v>108.87276785714286</v>
      </c>
      <c r="I110" s="62">
        <v>113.30532212885154</v>
      </c>
      <c r="J110" s="62">
        <v>115.87510993843449</v>
      </c>
      <c r="K110" s="62">
        <v>114.57426973275327</v>
      </c>
      <c r="L110" s="62">
        <v>116.37383177570094</v>
      </c>
      <c r="M110" s="63">
        <v>112.99385425812116</v>
      </c>
      <c r="N110" s="289">
        <v>111.83836084234491</v>
      </c>
    </row>
    <row r="111" spans="1:27" x14ac:dyDescent="0.25">
      <c r="A111" s="352" t="s">
        <v>81</v>
      </c>
      <c r="B111" s="72" t="s">
        <v>67</v>
      </c>
      <c r="C111" s="101">
        <v>27</v>
      </c>
      <c r="D111" s="101">
        <v>328</v>
      </c>
      <c r="E111" s="101">
        <v>1237</v>
      </c>
      <c r="F111" s="101">
        <v>2176</v>
      </c>
      <c r="G111" s="101">
        <v>3110</v>
      </c>
      <c r="H111" s="101">
        <v>5559</v>
      </c>
      <c r="I111" s="101">
        <v>9647</v>
      </c>
      <c r="J111" s="101">
        <v>12820</v>
      </c>
      <c r="K111" s="101">
        <v>14030</v>
      </c>
      <c r="L111" s="101">
        <v>6743</v>
      </c>
      <c r="M111" s="59">
        <v>749</v>
      </c>
      <c r="N111" s="290">
        <v>59531</v>
      </c>
    </row>
    <row r="112" spans="1:27" x14ac:dyDescent="0.25">
      <c r="A112" s="353"/>
      <c r="B112" s="71" t="s">
        <v>68</v>
      </c>
      <c r="C112" s="101">
        <v>20</v>
      </c>
      <c r="D112" s="101">
        <v>258</v>
      </c>
      <c r="E112" s="101">
        <v>1419</v>
      </c>
      <c r="F112" s="101">
        <v>2352</v>
      </c>
      <c r="G112" s="101">
        <v>1948</v>
      </c>
      <c r="H112" s="101">
        <v>4597</v>
      </c>
      <c r="I112" s="101">
        <v>10799</v>
      </c>
      <c r="J112" s="101">
        <v>13531</v>
      </c>
      <c r="K112" s="101">
        <v>18751</v>
      </c>
      <c r="L112" s="101">
        <v>12097</v>
      </c>
      <c r="M112" s="59">
        <v>1895</v>
      </c>
      <c r="N112" s="269">
        <v>74589</v>
      </c>
    </row>
    <row r="113" spans="1:14" x14ac:dyDescent="0.25">
      <c r="A113" s="354"/>
      <c r="B113" s="61" t="s">
        <v>41</v>
      </c>
      <c r="C113" s="62">
        <v>123.40425531914893</v>
      </c>
      <c r="D113" s="62">
        <v>112.70903010033445</v>
      </c>
      <c r="E113" s="62">
        <v>112.70241093918676</v>
      </c>
      <c r="F113" s="62">
        <v>107.8867761452031</v>
      </c>
      <c r="G113" s="62">
        <v>108.05641421947449</v>
      </c>
      <c r="H113" s="62">
        <v>110.14218009478674</v>
      </c>
      <c r="I113" s="62">
        <v>111.10853861826264</v>
      </c>
      <c r="J113" s="62">
        <v>113.64089065945792</v>
      </c>
      <c r="K113" s="62">
        <v>119.10036357487105</v>
      </c>
      <c r="L113" s="62">
        <v>122.24718070963601</v>
      </c>
      <c r="M113" s="63">
        <v>121.35739294371129</v>
      </c>
      <c r="N113" s="289">
        <v>115.89994035192366</v>
      </c>
    </row>
    <row r="114" spans="1:14" x14ac:dyDescent="0.25">
      <c r="A114" s="352" t="s">
        <v>82</v>
      </c>
      <c r="B114" s="72" t="s">
        <v>67</v>
      </c>
      <c r="C114" s="101">
        <v>648</v>
      </c>
      <c r="D114" s="101">
        <v>753</v>
      </c>
      <c r="E114" s="101">
        <v>2444</v>
      </c>
      <c r="F114" s="101">
        <v>1967</v>
      </c>
      <c r="G114" s="101">
        <v>2124</v>
      </c>
      <c r="H114" s="101">
        <v>3214</v>
      </c>
      <c r="I114" s="101">
        <v>4982</v>
      </c>
      <c r="J114" s="101">
        <v>7216</v>
      </c>
      <c r="K114" s="101">
        <v>12566</v>
      </c>
      <c r="L114" s="101">
        <v>9125</v>
      </c>
      <c r="M114" s="59">
        <v>2929</v>
      </c>
      <c r="N114" s="290">
        <v>48278</v>
      </c>
    </row>
    <row r="115" spans="1:14" x14ac:dyDescent="0.25">
      <c r="A115" s="353"/>
      <c r="B115" s="71" t="s">
        <v>68</v>
      </c>
      <c r="C115" s="101">
        <v>671</v>
      </c>
      <c r="D115" s="101">
        <v>889</v>
      </c>
      <c r="E115" s="101">
        <v>1010</v>
      </c>
      <c r="F115" s="101">
        <v>4299</v>
      </c>
      <c r="G115" s="101">
        <v>9272</v>
      </c>
      <c r="H115" s="101">
        <v>12984</v>
      </c>
      <c r="I115" s="101">
        <v>17703</v>
      </c>
      <c r="J115" s="101">
        <v>11301</v>
      </c>
      <c r="K115" s="101">
        <v>14002</v>
      </c>
      <c r="L115" s="101">
        <v>10900</v>
      </c>
      <c r="M115" s="59">
        <v>5543</v>
      </c>
      <c r="N115" s="269">
        <v>89091</v>
      </c>
    </row>
    <row r="116" spans="1:14" x14ac:dyDescent="0.25">
      <c r="A116" s="354"/>
      <c r="B116" s="61" t="s">
        <v>41</v>
      </c>
      <c r="C116" s="62">
        <v>108.56709628506445</v>
      </c>
      <c r="D116" s="62">
        <v>109.98781973203411</v>
      </c>
      <c r="E116" s="62">
        <v>108.30680173661361</v>
      </c>
      <c r="F116" s="62">
        <v>110.16435295994893</v>
      </c>
      <c r="G116" s="62">
        <v>112.33549745569398</v>
      </c>
      <c r="H116" s="62">
        <v>113.53086419753086</v>
      </c>
      <c r="I116" s="62">
        <v>115.55095569453009</v>
      </c>
      <c r="J116" s="62">
        <v>118.15149558855175</v>
      </c>
      <c r="K116" s="62">
        <v>121.02060624160072</v>
      </c>
      <c r="L116" s="62">
        <v>123.2888715801772</v>
      </c>
      <c r="M116" s="63">
        <v>122.38303601480982</v>
      </c>
      <c r="N116" s="289">
        <v>117.88103575042403</v>
      </c>
    </row>
    <row r="117" spans="1:14" x14ac:dyDescent="0.25">
      <c r="A117" s="352" t="s">
        <v>84</v>
      </c>
      <c r="B117" s="72" t="s">
        <v>67</v>
      </c>
      <c r="C117" s="171" t="s">
        <v>40</v>
      </c>
      <c r="D117" s="171" t="s">
        <v>40</v>
      </c>
      <c r="E117" s="171" t="s">
        <v>40</v>
      </c>
      <c r="F117" s="171" t="s">
        <v>40</v>
      </c>
      <c r="G117" s="171" t="s">
        <v>40</v>
      </c>
      <c r="H117" s="171" t="s">
        <v>40</v>
      </c>
      <c r="I117" s="171" t="s">
        <v>40</v>
      </c>
      <c r="J117" s="171" t="s">
        <v>40</v>
      </c>
      <c r="K117" s="171" t="s">
        <v>40</v>
      </c>
      <c r="L117" s="171" t="s">
        <v>40</v>
      </c>
      <c r="M117" s="242" t="s">
        <v>40</v>
      </c>
      <c r="N117" s="171" t="s">
        <v>40</v>
      </c>
    </row>
    <row r="118" spans="1:14" x14ac:dyDescent="0.25">
      <c r="A118" s="353"/>
      <c r="B118" s="71" t="s">
        <v>68</v>
      </c>
      <c r="C118" s="285" t="s">
        <v>138</v>
      </c>
      <c r="D118" s="285" t="s">
        <v>138</v>
      </c>
      <c r="E118" s="101">
        <v>45</v>
      </c>
      <c r="F118" s="101">
        <v>14557</v>
      </c>
      <c r="G118" s="101">
        <v>72958</v>
      </c>
      <c r="H118" s="101">
        <v>27587</v>
      </c>
      <c r="I118" s="101">
        <v>624</v>
      </c>
      <c r="J118" s="285" t="s">
        <v>138</v>
      </c>
      <c r="K118" s="285" t="s">
        <v>138</v>
      </c>
      <c r="L118" s="285" t="s">
        <v>138</v>
      </c>
      <c r="M118" s="235" t="s">
        <v>138</v>
      </c>
      <c r="N118" s="169">
        <v>115573</v>
      </c>
    </row>
    <row r="119" spans="1:14" x14ac:dyDescent="0.25">
      <c r="A119" s="354"/>
      <c r="B119" s="61" t="s">
        <v>41</v>
      </c>
      <c r="C119" s="170" t="s">
        <v>138</v>
      </c>
      <c r="D119" s="170" t="s">
        <v>138</v>
      </c>
      <c r="E119" s="62">
        <v>131.11111111111111</v>
      </c>
      <c r="F119" s="62">
        <v>121.42611801882255</v>
      </c>
      <c r="G119" s="62">
        <v>112.18459176820492</v>
      </c>
      <c r="H119" s="62">
        <v>110.66975935053638</v>
      </c>
      <c r="I119" s="62">
        <v>108.33333333333333</v>
      </c>
      <c r="J119" s="170" t="s">
        <v>138</v>
      </c>
      <c r="K119" s="170" t="s">
        <v>138</v>
      </c>
      <c r="L119" s="170" t="s">
        <v>138</v>
      </c>
      <c r="M119" s="236" t="s">
        <v>138</v>
      </c>
      <c r="N119" s="170">
        <v>113.16825429785173</v>
      </c>
    </row>
    <row r="120" spans="1:14" x14ac:dyDescent="0.25">
      <c r="A120" s="352" t="s">
        <v>85</v>
      </c>
      <c r="B120" s="72" t="s">
        <v>67</v>
      </c>
      <c r="C120" s="101">
        <v>1947</v>
      </c>
      <c r="D120" s="239" t="s">
        <v>138</v>
      </c>
      <c r="E120" s="239" t="s">
        <v>138</v>
      </c>
      <c r="F120" s="239" t="s">
        <v>138</v>
      </c>
      <c r="G120" s="239" t="s">
        <v>138</v>
      </c>
      <c r="H120" s="239" t="s">
        <v>138</v>
      </c>
      <c r="I120" s="239" t="s">
        <v>138</v>
      </c>
      <c r="J120" s="239" t="s">
        <v>138</v>
      </c>
      <c r="K120" s="285" t="s">
        <v>138</v>
      </c>
      <c r="L120" s="285" t="s">
        <v>138</v>
      </c>
      <c r="M120" s="235" t="s">
        <v>138</v>
      </c>
      <c r="N120" s="169">
        <v>1947</v>
      </c>
    </row>
    <row r="121" spans="1:14" x14ac:dyDescent="0.25">
      <c r="A121" s="353"/>
      <c r="B121" s="71" t="s">
        <v>68</v>
      </c>
      <c r="C121" s="101">
        <v>1423</v>
      </c>
      <c r="D121" s="285" t="s">
        <v>138</v>
      </c>
      <c r="E121" s="285" t="s">
        <v>138</v>
      </c>
      <c r="F121" s="285" t="s">
        <v>138</v>
      </c>
      <c r="G121" s="285" t="s">
        <v>138</v>
      </c>
      <c r="H121" s="285" t="s">
        <v>138</v>
      </c>
      <c r="I121" s="285" t="s">
        <v>138</v>
      </c>
      <c r="J121" s="285" t="s">
        <v>138</v>
      </c>
      <c r="K121" s="285" t="s">
        <v>138</v>
      </c>
      <c r="L121" s="285" t="s">
        <v>138</v>
      </c>
      <c r="M121" s="235" t="s">
        <v>138</v>
      </c>
      <c r="N121" s="169">
        <v>1423</v>
      </c>
    </row>
    <row r="122" spans="1:14" x14ac:dyDescent="0.25">
      <c r="A122" s="354"/>
      <c r="B122" s="61" t="s">
        <v>41</v>
      </c>
      <c r="C122" s="62">
        <v>111.03530109759716</v>
      </c>
      <c r="D122" s="170" t="s">
        <v>138</v>
      </c>
      <c r="E122" s="170" t="s">
        <v>138</v>
      </c>
      <c r="F122" s="170" t="s">
        <v>138</v>
      </c>
      <c r="G122" s="170" t="s">
        <v>138</v>
      </c>
      <c r="H122" s="170" t="s">
        <v>138</v>
      </c>
      <c r="I122" s="170" t="s">
        <v>138</v>
      </c>
      <c r="J122" s="170" t="s">
        <v>138</v>
      </c>
      <c r="K122" s="170" t="s">
        <v>138</v>
      </c>
      <c r="L122" s="170" t="s">
        <v>138</v>
      </c>
      <c r="M122" s="236" t="s">
        <v>138</v>
      </c>
      <c r="N122" s="172">
        <v>111.03530109759716</v>
      </c>
    </row>
    <row r="123" spans="1:14" x14ac:dyDescent="0.25">
      <c r="A123" s="352" t="s">
        <v>86</v>
      </c>
      <c r="B123" s="72" t="s">
        <v>67</v>
      </c>
      <c r="C123" s="101">
        <v>805</v>
      </c>
      <c r="D123" s="73">
        <v>1595</v>
      </c>
      <c r="E123" s="73">
        <v>1913</v>
      </c>
      <c r="F123" s="73">
        <v>350</v>
      </c>
      <c r="G123" s="73">
        <v>177</v>
      </c>
      <c r="H123" s="73">
        <v>172</v>
      </c>
      <c r="I123" s="73">
        <v>212</v>
      </c>
      <c r="J123" s="73">
        <v>167</v>
      </c>
      <c r="K123" s="73">
        <v>117</v>
      </c>
      <c r="L123" s="73">
        <v>41</v>
      </c>
      <c r="M123" s="74">
        <v>2</v>
      </c>
      <c r="N123" s="171">
        <v>5583</v>
      </c>
    </row>
    <row r="124" spans="1:14" x14ac:dyDescent="0.25">
      <c r="A124" s="353"/>
      <c r="B124" s="71" t="s">
        <v>68</v>
      </c>
      <c r="C124" s="101">
        <v>538</v>
      </c>
      <c r="D124" s="101">
        <v>544</v>
      </c>
      <c r="E124" s="101">
        <v>1235</v>
      </c>
      <c r="F124" s="101">
        <v>300</v>
      </c>
      <c r="G124" s="101">
        <v>255</v>
      </c>
      <c r="H124" s="101">
        <v>224</v>
      </c>
      <c r="I124" s="101">
        <v>230</v>
      </c>
      <c r="J124" s="101">
        <v>157</v>
      </c>
      <c r="K124" s="101">
        <v>147</v>
      </c>
      <c r="L124" s="101">
        <v>52</v>
      </c>
      <c r="M124" s="59">
        <v>4</v>
      </c>
      <c r="N124" s="169">
        <v>3725</v>
      </c>
    </row>
    <row r="125" spans="1:14" x14ac:dyDescent="0.25">
      <c r="A125" s="354"/>
      <c r="B125" s="61" t="s">
        <v>41</v>
      </c>
      <c r="C125" s="62">
        <v>133.2836932241251</v>
      </c>
      <c r="D125" s="62">
        <v>113.78676470588236</v>
      </c>
      <c r="E125" s="62">
        <v>108.40336134453781</v>
      </c>
      <c r="F125" s="62">
        <v>108.63095238095238</v>
      </c>
      <c r="G125" s="62">
        <v>108.29493087557604</v>
      </c>
      <c r="H125" s="62">
        <v>107.55667506297229</v>
      </c>
      <c r="I125" s="62">
        <v>109.35412026726057</v>
      </c>
      <c r="J125" s="62">
        <v>109.50920245398773</v>
      </c>
      <c r="K125" s="62">
        <v>115.53030303030303</v>
      </c>
      <c r="L125" s="62">
        <v>108.6021505376344</v>
      </c>
      <c r="M125" s="63">
        <v>157.14285714285714</v>
      </c>
      <c r="N125" s="170">
        <v>114.32101418134937</v>
      </c>
    </row>
    <row r="126" spans="1:14" x14ac:dyDescent="0.25">
      <c r="A126" s="352" t="s">
        <v>87</v>
      </c>
      <c r="B126" s="72" t="s">
        <v>67</v>
      </c>
      <c r="C126" s="101">
        <v>870</v>
      </c>
      <c r="D126" s="101">
        <v>2009</v>
      </c>
      <c r="E126" s="101">
        <v>2534</v>
      </c>
      <c r="F126" s="101">
        <v>1384</v>
      </c>
      <c r="G126" s="101">
        <v>856</v>
      </c>
      <c r="H126" s="101">
        <v>1309</v>
      </c>
      <c r="I126" s="101">
        <v>2051</v>
      </c>
      <c r="J126" s="101">
        <v>2394</v>
      </c>
      <c r="K126" s="101">
        <v>3616</v>
      </c>
      <c r="L126" s="101">
        <v>3079</v>
      </c>
      <c r="M126" s="59">
        <v>1084</v>
      </c>
      <c r="N126" s="169">
        <v>22853</v>
      </c>
    </row>
    <row r="127" spans="1:14" x14ac:dyDescent="0.25">
      <c r="A127" s="353"/>
      <c r="B127" s="71" t="s">
        <v>68</v>
      </c>
      <c r="C127" s="101">
        <v>819</v>
      </c>
      <c r="D127" s="101">
        <v>1699</v>
      </c>
      <c r="E127" s="101">
        <v>3114</v>
      </c>
      <c r="F127" s="101">
        <v>2976</v>
      </c>
      <c r="G127" s="101">
        <v>1432</v>
      </c>
      <c r="H127" s="101">
        <v>1527</v>
      </c>
      <c r="I127" s="101">
        <v>1888</v>
      </c>
      <c r="J127" s="101">
        <v>2096</v>
      </c>
      <c r="K127" s="101">
        <v>3406</v>
      </c>
      <c r="L127" s="101">
        <v>3645</v>
      </c>
      <c r="M127" s="59">
        <v>1655</v>
      </c>
      <c r="N127" s="169">
        <v>26614</v>
      </c>
    </row>
    <row r="128" spans="1:14" x14ac:dyDescent="0.25">
      <c r="A128" s="354"/>
      <c r="B128" s="61" t="s">
        <v>41</v>
      </c>
      <c r="C128" s="62">
        <v>105.32859680284193</v>
      </c>
      <c r="D128" s="62">
        <v>109.78577096006347</v>
      </c>
      <c r="E128" s="62">
        <v>105.22818674593459</v>
      </c>
      <c r="F128" s="62">
        <v>104.62666055886396</v>
      </c>
      <c r="G128" s="62">
        <v>102.85961871750433</v>
      </c>
      <c r="H128" s="62">
        <v>104.14489724834553</v>
      </c>
      <c r="I128" s="62">
        <v>105.50481362626512</v>
      </c>
      <c r="J128" s="62">
        <v>106.11006486712702</v>
      </c>
      <c r="K128" s="62">
        <v>107.23182511438741</v>
      </c>
      <c r="L128" s="62">
        <v>107.36263736263736</v>
      </c>
      <c r="M128" s="63">
        <v>108.44106463878327</v>
      </c>
      <c r="N128" s="170">
        <v>106.60238138557018</v>
      </c>
    </row>
    <row r="129" spans="1:14" x14ac:dyDescent="0.25">
      <c r="A129" s="352" t="s">
        <v>83</v>
      </c>
      <c r="B129" s="60" t="s">
        <v>67</v>
      </c>
      <c r="C129" s="101">
        <v>857</v>
      </c>
      <c r="D129" s="101">
        <v>3436</v>
      </c>
      <c r="E129" s="101">
        <v>8149</v>
      </c>
      <c r="F129" s="101">
        <v>8089</v>
      </c>
      <c r="G129" s="101">
        <v>8381</v>
      </c>
      <c r="H129" s="101">
        <v>10321</v>
      </c>
      <c r="I129" s="101">
        <v>11159</v>
      </c>
      <c r="J129" s="101">
        <v>9285</v>
      </c>
      <c r="K129" s="101">
        <v>10221</v>
      </c>
      <c r="L129" s="101">
        <v>7372</v>
      </c>
      <c r="M129" s="59">
        <v>3073</v>
      </c>
      <c r="N129" s="169">
        <v>81368</v>
      </c>
    </row>
    <row r="130" spans="1:14" x14ac:dyDescent="0.25">
      <c r="A130" s="353"/>
      <c r="B130" s="60" t="s">
        <v>68</v>
      </c>
      <c r="C130" s="101">
        <v>802</v>
      </c>
      <c r="D130" s="101">
        <v>2710</v>
      </c>
      <c r="E130" s="101">
        <v>5499</v>
      </c>
      <c r="F130" s="101">
        <v>4686</v>
      </c>
      <c r="G130" s="101">
        <v>3072</v>
      </c>
      <c r="H130" s="101">
        <v>4478</v>
      </c>
      <c r="I130" s="101">
        <v>6316</v>
      </c>
      <c r="J130" s="101">
        <v>7065</v>
      </c>
      <c r="K130" s="101">
        <v>10896</v>
      </c>
      <c r="L130" s="101">
        <v>13666</v>
      </c>
      <c r="M130" s="59">
        <v>8939</v>
      </c>
      <c r="N130" s="169">
        <v>70294</v>
      </c>
    </row>
    <row r="131" spans="1:14" x14ac:dyDescent="0.25">
      <c r="A131" s="354"/>
      <c r="B131" s="61" t="s">
        <v>41</v>
      </c>
      <c r="C131" s="62">
        <v>102.9535864978903</v>
      </c>
      <c r="D131" s="62">
        <v>103.57898161704897</v>
      </c>
      <c r="E131" s="62">
        <v>105.41886350322203</v>
      </c>
      <c r="F131" s="62">
        <v>107.50429486178355</v>
      </c>
      <c r="G131" s="62">
        <v>109.25829425047769</v>
      </c>
      <c r="H131" s="62">
        <v>110.68722762319811</v>
      </c>
      <c r="I131" s="62">
        <v>112.57285124200757</v>
      </c>
      <c r="J131" s="62">
        <v>117.22398991415022</v>
      </c>
      <c r="K131" s="62">
        <v>126.20175721054325</v>
      </c>
      <c r="L131" s="62">
        <v>136.36896707262065</v>
      </c>
      <c r="M131" s="63">
        <v>141.12859884836851</v>
      </c>
      <c r="N131" s="170">
        <v>119.21114056256677</v>
      </c>
    </row>
    <row r="132" spans="1:14" x14ac:dyDescent="0.25">
      <c r="A132" s="352" t="s">
        <v>88</v>
      </c>
      <c r="B132" s="60" t="s">
        <v>67</v>
      </c>
      <c r="C132" s="101">
        <v>50931</v>
      </c>
      <c r="D132" s="101">
        <v>699</v>
      </c>
      <c r="E132" s="101">
        <v>1980</v>
      </c>
      <c r="F132" s="101">
        <v>1670</v>
      </c>
      <c r="G132" s="101">
        <v>1863</v>
      </c>
      <c r="H132" s="101">
        <v>2725</v>
      </c>
      <c r="I132" s="101">
        <v>4049</v>
      </c>
      <c r="J132" s="101">
        <v>5397</v>
      </c>
      <c r="K132" s="101">
        <v>7446</v>
      </c>
      <c r="L132" s="101">
        <v>4410</v>
      </c>
      <c r="M132" s="59">
        <v>689</v>
      </c>
      <c r="N132" s="169">
        <v>88837</v>
      </c>
    </row>
    <row r="133" spans="1:14" x14ac:dyDescent="0.25">
      <c r="A133" s="353"/>
      <c r="B133" s="60" t="s">
        <v>68</v>
      </c>
      <c r="C133" s="101">
        <v>48382</v>
      </c>
      <c r="D133" s="101">
        <v>559</v>
      </c>
      <c r="E133" s="101">
        <v>1461</v>
      </c>
      <c r="F133" s="101">
        <v>1123</v>
      </c>
      <c r="G133" s="101">
        <v>1688</v>
      </c>
      <c r="H133" s="101">
        <v>2986</v>
      </c>
      <c r="I133" s="101">
        <v>4744</v>
      </c>
      <c r="J133" s="101">
        <v>5772</v>
      </c>
      <c r="K133" s="101">
        <v>9654</v>
      </c>
      <c r="L133" s="101">
        <v>7334</v>
      </c>
      <c r="M133" s="59">
        <v>1341</v>
      </c>
      <c r="N133" s="169">
        <v>95191</v>
      </c>
    </row>
    <row r="134" spans="1:14" x14ac:dyDescent="0.25">
      <c r="A134" s="353"/>
      <c r="B134" s="65" t="s">
        <v>41</v>
      </c>
      <c r="C134" s="77">
        <v>100.71491144160383</v>
      </c>
      <c r="D134" s="77">
        <v>106.35424940428912</v>
      </c>
      <c r="E134" s="77">
        <v>106.40579710144928</v>
      </c>
      <c r="F134" s="77">
        <v>106.07966457023062</v>
      </c>
      <c r="G134" s="77">
        <v>107.57089352594971</v>
      </c>
      <c r="H134" s="77">
        <v>108.72197676321387</v>
      </c>
      <c r="I134" s="77">
        <v>109.50658225303988</v>
      </c>
      <c r="J134" s="77">
        <v>109.75312186019808</v>
      </c>
      <c r="K134" s="77">
        <v>109.52129995608257</v>
      </c>
      <c r="L134" s="77">
        <v>110.31501657982</v>
      </c>
      <c r="M134" s="81">
        <v>110.25967413441956</v>
      </c>
      <c r="N134" s="245">
        <v>104.77916404025474</v>
      </c>
    </row>
    <row r="135" spans="1:14" x14ac:dyDescent="0.25">
      <c r="A135" s="361" t="s">
        <v>120</v>
      </c>
      <c r="B135" s="60" t="s">
        <v>67</v>
      </c>
      <c r="C135" s="82">
        <v>55552</v>
      </c>
      <c r="D135" s="82">
        <v>26276</v>
      </c>
      <c r="E135" s="82">
        <v>39769</v>
      </c>
      <c r="F135" s="82">
        <v>29115</v>
      </c>
      <c r="G135" s="82">
        <v>34222</v>
      </c>
      <c r="H135" s="82">
        <v>49271</v>
      </c>
      <c r="I135" s="82">
        <v>70254</v>
      </c>
      <c r="J135" s="82">
        <v>84656</v>
      </c>
      <c r="K135" s="82">
        <v>117065</v>
      </c>
      <c r="L135" s="82">
        <v>81049</v>
      </c>
      <c r="M135" s="83">
        <v>24735</v>
      </c>
      <c r="N135" s="169">
        <v>606601</v>
      </c>
    </row>
    <row r="136" spans="1:14" x14ac:dyDescent="0.25">
      <c r="A136" s="353"/>
      <c r="B136" s="60" t="s">
        <v>68</v>
      </c>
      <c r="C136" s="101">
        <v>52095</v>
      </c>
      <c r="D136" s="101">
        <v>20352</v>
      </c>
      <c r="E136" s="101">
        <v>32796</v>
      </c>
      <c r="F136" s="101">
        <v>44775</v>
      </c>
      <c r="G136" s="101">
        <v>104064</v>
      </c>
      <c r="H136" s="101">
        <v>77898</v>
      </c>
      <c r="I136" s="101">
        <v>76785</v>
      </c>
      <c r="J136" s="101">
        <v>73349</v>
      </c>
      <c r="K136" s="101">
        <v>110469</v>
      </c>
      <c r="L136" s="101">
        <v>103341</v>
      </c>
      <c r="M136" s="59">
        <v>49700</v>
      </c>
      <c r="N136" s="169">
        <v>740330</v>
      </c>
    </row>
    <row r="137" spans="1:14" ht="15.75" thickBot="1" x14ac:dyDescent="0.3">
      <c r="A137" s="362"/>
      <c r="B137" s="85" t="s">
        <v>41</v>
      </c>
      <c r="C137" s="66">
        <v>114.39519912305963</v>
      </c>
      <c r="D137" s="66">
        <v>120.62494638414687</v>
      </c>
      <c r="E137" s="66">
        <v>120.97292082960105</v>
      </c>
      <c r="F137" s="66">
        <v>128.15671944782784</v>
      </c>
      <c r="G137" s="66">
        <v>122.00801238013972</v>
      </c>
      <c r="H137" s="66">
        <v>127.41234105796224</v>
      </c>
      <c r="I137" s="66">
        <v>137.14524717931977</v>
      </c>
      <c r="J137" s="66">
        <v>151.52748330749026</v>
      </c>
      <c r="K137" s="66">
        <v>168.00522119771111</v>
      </c>
      <c r="L137" s="66">
        <v>176.82900374206844</v>
      </c>
      <c r="M137" s="67">
        <v>176.19668166856991</v>
      </c>
      <c r="N137" s="174">
        <v>146.4937699110051</v>
      </c>
    </row>
    <row r="138" spans="1:14" x14ac:dyDescent="0.25">
      <c r="A138" s="31" t="s">
        <v>39</v>
      </c>
    </row>
    <row r="139" spans="1:14" ht="17.25" x14ac:dyDescent="0.25">
      <c r="A139" s="43" t="s">
        <v>119</v>
      </c>
    </row>
  </sheetData>
  <mergeCells count="46">
    <mergeCell ref="A126:A128"/>
    <mergeCell ref="A129:A131"/>
    <mergeCell ref="A132:A134"/>
    <mergeCell ref="A135:A137"/>
    <mergeCell ref="A108:A110"/>
    <mergeCell ref="A111:A113"/>
    <mergeCell ref="A114:A116"/>
    <mergeCell ref="A117:A119"/>
    <mergeCell ref="A120:A122"/>
    <mergeCell ref="A123:A125"/>
    <mergeCell ref="A105:A107"/>
    <mergeCell ref="C73:N73"/>
    <mergeCell ref="A75:A77"/>
    <mergeCell ref="A78:A80"/>
    <mergeCell ref="A81:A83"/>
    <mergeCell ref="A84:A86"/>
    <mergeCell ref="A87:A89"/>
    <mergeCell ref="A73:B74"/>
    <mergeCell ref="A90:A92"/>
    <mergeCell ref="A93:A95"/>
    <mergeCell ref="A96:A98"/>
    <mergeCell ref="A99:A101"/>
    <mergeCell ref="A102:A104"/>
    <mergeCell ref="A53:A55"/>
    <mergeCell ref="A56:A58"/>
    <mergeCell ref="A59:A61"/>
    <mergeCell ref="A62:A64"/>
    <mergeCell ref="A65:A67"/>
    <mergeCell ref="A50:A52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14:A16"/>
    <mergeCell ref="A3:B4"/>
    <mergeCell ref="C3:N3"/>
    <mergeCell ref="A5:A7"/>
    <mergeCell ref="A8:A10"/>
    <mergeCell ref="A11:A13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5" ma:contentTypeDescription="Vytvoří nový dokument" ma:contentTypeScope="" ma:versionID="5b32ab7e951733facba26f07b3b266a5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eaa5c55f49922249647c1481880d61b5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11E20DB6-0DE3-43F4-8E66-DF85DFE07C68}"/>
</file>

<file path=customXml/itemProps2.xml><?xml version="1.0" encoding="utf-8"?>
<ds:datastoreItem xmlns:ds="http://schemas.openxmlformats.org/officeDocument/2006/customXml" ds:itemID="{57E2B684-1C98-4976-BE33-FFF79EAA18D0}"/>
</file>

<file path=customXml/itemProps3.xml><?xml version="1.0" encoding="utf-8"?>
<ds:datastoreItem xmlns:ds="http://schemas.openxmlformats.org/officeDocument/2006/customXml" ds:itemID="{6F27A0EF-D6E0-4F89-BF85-4E7881189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Přehled hosp. případů</vt:lpstr>
      <vt:lpstr>1</vt:lpstr>
      <vt:lpstr>2</vt:lpstr>
      <vt:lpstr>3</vt:lpstr>
      <vt:lpstr>4</vt:lpstr>
      <vt:lpstr>5.1</vt:lpstr>
      <vt:lpstr>5.2</vt:lpstr>
      <vt:lpstr>6</vt:lpstr>
      <vt:lpstr>7</vt:lpstr>
      <vt:lpstr>8.1</vt:lpstr>
      <vt:lpstr>8.2</vt:lpstr>
      <vt:lpstr>9.1</vt:lpstr>
      <vt:lpstr>9.2</vt:lpstr>
      <vt:lpstr>10.1</vt:lpstr>
      <vt:lpstr>10.2</vt:lpstr>
      <vt:lpstr>11.1</vt:lpstr>
      <vt:lpstr>11.2</vt:lpstr>
      <vt:lpstr>12.1</vt:lpstr>
      <vt:lpstr>12.2</vt:lpstr>
      <vt:lpstr>13</vt:lpstr>
      <vt:lpstr>14.1</vt:lpstr>
      <vt:lpstr>14.2</vt:lpstr>
      <vt:lpstr>15</vt:lpstr>
      <vt:lpstr>16</vt:lpstr>
      <vt:lpstr>17.1</vt:lpstr>
      <vt:lpstr>17.2</vt:lpstr>
      <vt:lpstr>18.1</vt:lpstr>
      <vt:lpstr>18.2</vt:lpstr>
      <vt:lpstr>19</vt:lpstr>
      <vt:lpstr>20.1</vt:lpstr>
      <vt:lpstr>20.2</vt:lpstr>
      <vt:lpstr>21</vt:lpstr>
      <vt:lpstr>22</vt:lpstr>
      <vt:lpstr>23</vt:lpstr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Menšíková Kateřina Bc.</dc:creator>
  <cp:lastModifiedBy>Jarkovský Jiří RNDr. Ph.D.</cp:lastModifiedBy>
  <dcterms:created xsi:type="dcterms:W3CDTF">2022-01-27T07:59:28Z</dcterms:created>
  <dcterms:modified xsi:type="dcterms:W3CDTF">2023-11-08T13:32:10Z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</Properties>
</file>