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17/"/>
    </mc:Choice>
  </mc:AlternateContent>
  <xr:revisionPtr revIDLastSave="4" documentId="13_ncr:1_{9C488F87-4F47-4BE8-81E5-15CBF7CE2ACB}" xr6:coauthVersionLast="47" xr6:coauthVersionMax="47" xr10:uidLastSave="{834F4C5C-35BC-404A-8AE7-65B40C3665B7}"/>
  <bookViews>
    <workbookView xWindow="57480" yWindow="3270" windowWidth="29040" windowHeight="15990" xr2:uid="{BDB8C4E8-FDBB-4C3F-AB92-43E030C78B74}"/>
  </bookViews>
  <sheets>
    <sheet name="data" sheetId="1" r:id="rId1"/>
    <sheet name="řádky výkazů" sheetId="2" r:id="rId2"/>
  </sheets>
  <definedNames>
    <definedName name="_xlnm._FilterDatabase" localSheetId="0" hidden="1">data!$A$19:$AA$91</definedName>
    <definedName name="_xlnm._FilterDatabase" localSheetId="1" hidden="1">'řádky výkazů'!$A$1:$I$72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5" i="1" l="1"/>
  <c r="Y105" i="1"/>
  <c r="P105" i="1"/>
  <c r="AA104" i="1"/>
  <c r="Y104" i="1"/>
  <c r="P104" i="1"/>
  <c r="AA103" i="1"/>
  <c r="Y103" i="1"/>
  <c r="P103" i="1"/>
  <c r="AA102" i="1"/>
  <c r="Y102" i="1"/>
  <c r="P102" i="1"/>
  <c r="AA100" i="1"/>
  <c r="Y100" i="1"/>
  <c r="P100" i="1"/>
  <c r="AA99" i="1"/>
  <c r="Y99" i="1"/>
  <c r="P99" i="1"/>
  <c r="AA98" i="1"/>
  <c r="Y98" i="1"/>
  <c r="P98" i="1"/>
  <c r="AA97" i="1"/>
  <c r="Y97" i="1"/>
  <c r="P97" i="1"/>
  <c r="AA96" i="1"/>
  <c r="Y96" i="1"/>
  <c r="P96" i="1"/>
  <c r="AA94" i="1"/>
  <c r="Y94" i="1"/>
  <c r="P94" i="1"/>
  <c r="AA93" i="1"/>
  <c r="Y93" i="1"/>
  <c r="P93" i="1"/>
  <c r="AA92" i="1"/>
  <c r="Y92" i="1"/>
  <c r="P92" i="1"/>
  <c r="AA91" i="1"/>
  <c r="Y91" i="1"/>
  <c r="P91" i="1"/>
  <c r="AA90" i="1"/>
  <c r="Y90" i="1"/>
  <c r="P90" i="1"/>
  <c r="AA88" i="1"/>
  <c r="Y88" i="1"/>
  <c r="P88" i="1"/>
  <c r="AA87" i="1"/>
  <c r="Y87" i="1"/>
  <c r="P87" i="1"/>
  <c r="AA86" i="1"/>
  <c r="Y86" i="1"/>
  <c r="P86" i="1"/>
  <c r="AA85" i="1"/>
  <c r="Y85" i="1"/>
  <c r="P85" i="1"/>
  <c r="AA84" i="1"/>
  <c r="Y84" i="1"/>
  <c r="P84" i="1"/>
  <c r="AA82" i="1"/>
  <c r="Y82" i="1"/>
  <c r="P82" i="1"/>
  <c r="AA81" i="1"/>
  <c r="Y81" i="1"/>
  <c r="P81" i="1"/>
  <c r="AA80" i="1"/>
  <c r="Y80" i="1"/>
  <c r="P80" i="1"/>
  <c r="AA79" i="1"/>
  <c r="Y79" i="1"/>
  <c r="P79" i="1"/>
  <c r="AA78" i="1"/>
  <c r="Y78" i="1"/>
  <c r="P78" i="1"/>
  <c r="AA76" i="1"/>
  <c r="Y76" i="1"/>
  <c r="P76" i="1"/>
  <c r="AA75" i="1"/>
  <c r="Y75" i="1"/>
  <c r="P75" i="1"/>
  <c r="AA74" i="1"/>
  <c r="Y74" i="1"/>
  <c r="P74" i="1"/>
  <c r="AA73" i="1"/>
  <c r="Y73" i="1"/>
  <c r="P73" i="1"/>
  <c r="AA72" i="1"/>
  <c r="Y72" i="1"/>
  <c r="P72" i="1"/>
  <c r="AA70" i="1"/>
  <c r="Y70" i="1"/>
  <c r="P70" i="1"/>
  <c r="AA69" i="1"/>
  <c r="Y69" i="1"/>
  <c r="P69" i="1"/>
  <c r="AA68" i="1"/>
  <c r="Y68" i="1"/>
  <c r="P68" i="1"/>
  <c r="AA67" i="1"/>
  <c r="Y67" i="1"/>
  <c r="P67" i="1"/>
  <c r="AA66" i="1"/>
  <c r="Y66" i="1"/>
  <c r="P66" i="1"/>
  <c r="AA64" i="1"/>
  <c r="Y64" i="1"/>
  <c r="P64" i="1"/>
  <c r="AA63" i="1"/>
  <c r="Y63" i="1"/>
  <c r="P63" i="1"/>
  <c r="AA62" i="1"/>
  <c r="Y62" i="1"/>
  <c r="P62" i="1"/>
  <c r="AA61" i="1"/>
  <c r="Y61" i="1"/>
  <c r="P61" i="1"/>
  <c r="AA60" i="1"/>
  <c r="Y60" i="1"/>
  <c r="P60" i="1"/>
  <c r="AA58" i="1"/>
  <c r="Y58" i="1"/>
  <c r="P58" i="1"/>
  <c r="AA57" i="1"/>
  <c r="Y57" i="1"/>
  <c r="P57" i="1"/>
  <c r="AA56" i="1"/>
  <c r="Y56" i="1"/>
  <c r="P56" i="1"/>
  <c r="AA55" i="1"/>
  <c r="Y55" i="1"/>
  <c r="P55" i="1"/>
  <c r="AA54" i="1"/>
  <c r="Y54" i="1"/>
  <c r="P54" i="1"/>
  <c r="AA52" i="1"/>
  <c r="Y52" i="1"/>
  <c r="P52" i="1"/>
  <c r="AA51" i="1"/>
  <c r="Y51" i="1"/>
  <c r="P51" i="1"/>
  <c r="AA50" i="1"/>
  <c r="Y50" i="1"/>
  <c r="P50" i="1"/>
  <c r="AA49" i="1"/>
  <c r="Y49" i="1"/>
  <c r="P49" i="1"/>
  <c r="AA48" i="1"/>
  <c r="Y48" i="1"/>
  <c r="P48" i="1"/>
  <c r="AA46" i="1"/>
  <c r="Y46" i="1"/>
  <c r="P46" i="1"/>
  <c r="AA45" i="1"/>
  <c r="Y45" i="1"/>
  <c r="P45" i="1"/>
  <c r="AA44" i="1"/>
  <c r="Y44" i="1"/>
  <c r="P44" i="1"/>
  <c r="AA43" i="1"/>
  <c r="Y43" i="1"/>
  <c r="P43" i="1"/>
  <c r="AA42" i="1"/>
  <c r="Y42" i="1"/>
  <c r="P42" i="1"/>
  <c r="AA40" i="1"/>
  <c r="Y40" i="1"/>
  <c r="P40" i="1"/>
  <c r="AA39" i="1"/>
  <c r="Y39" i="1"/>
  <c r="P39" i="1"/>
  <c r="AA38" i="1"/>
  <c r="Y38" i="1"/>
  <c r="P38" i="1"/>
  <c r="AA37" i="1"/>
  <c r="Y37" i="1"/>
  <c r="P37" i="1"/>
  <c r="AA35" i="1"/>
  <c r="Y35" i="1"/>
  <c r="P35" i="1"/>
  <c r="AA34" i="1"/>
  <c r="Y34" i="1"/>
  <c r="P34" i="1"/>
  <c r="AA33" i="1"/>
  <c r="Y33" i="1"/>
  <c r="P33" i="1"/>
  <c r="AA32" i="1"/>
  <c r="Y32" i="1"/>
  <c r="P32" i="1"/>
  <c r="AA30" i="1"/>
  <c r="Y30" i="1"/>
  <c r="P30" i="1"/>
  <c r="AA29" i="1"/>
  <c r="Y29" i="1"/>
  <c r="P29" i="1"/>
  <c r="AA28" i="1"/>
  <c r="Y28" i="1"/>
  <c r="P28" i="1"/>
  <c r="AA27" i="1"/>
  <c r="Y27" i="1"/>
  <c r="P27" i="1"/>
  <c r="AA26" i="1"/>
  <c r="Y26" i="1"/>
  <c r="P26" i="1"/>
  <c r="AA24" i="1"/>
  <c r="Y24" i="1"/>
  <c r="P24" i="1"/>
  <c r="AA23" i="1"/>
  <c r="Y23" i="1"/>
  <c r="P23" i="1"/>
  <c r="AA22" i="1"/>
  <c r="Y22" i="1"/>
  <c r="P22" i="1"/>
  <c r="AA21" i="1"/>
  <c r="Y21" i="1"/>
  <c r="P21" i="1"/>
  <c r="AA20" i="1"/>
  <c r="Y20" i="1"/>
  <c r="P20" i="1"/>
</calcChain>
</file>

<file path=xl/sharedStrings.xml><?xml version="1.0" encoding="utf-8"?>
<sst xmlns="http://schemas.openxmlformats.org/spreadsheetml/2006/main" count="605" uniqueCount="127">
  <si>
    <t>Zdroj dat: E (MZ) 6-02 – Pololetní výkaz o ekonomice poskytovatele zdravotních služeb – lůžkové zařízení</t>
  </si>
  <si>
    <t>Kód DRZAR</t>
  </si>
  <si>
    <t>DRZAR název</t>
  </si>
  <si>
    <t>ROK</t>
  </si>
  <si>
    <t>Počet PZS (IČO)</t>
  </si>
  <si>
    <t>NÁKLADY</t>
  </si>
  <si>
    <t>VÝNOSY</t>
  </si>
  <si>
    <t>Výsledek hospodaření</t>
  </si>
  <si>
    <t>1.1</t>
  </si>
  <si>
    <t>1.2</t>
  </si>
  <si>
    <t>1.3</t>
  </si>
  <si>
    <t>1.4</t>
  </si>
  <si>
    <t>2</t>
  </si>
  <si>
    <t>3</t>
  </si>
  <si>
    <t>4</t>
  </si>
  <si>
    <t>5</t>
  </si>
  <si>
    <t>5.1</t>
  </si>
  <si>
    <t>6</t>
  </si>
  <si>
    <t>1</t>
  </si>
  <si>
    <t>2.1</t>
  </si>
  <si>
    <t>Spotřeba materiálu</t>
  </si>
  <si>
    <t>Léky</t>
  </si>
  <si>
    <t>Centrové léky</t>
  </si>
  <si>
    <t>Krev</t>
  </si>
  <si>
    <t>Zdravotnický materiál</t>
  </si>
  <si>
    <t>Spotřeba energií</t>
  </si>
  <si>
    <t>Prodané zboží</t>
  </si>
  <si>
    <t>Služby</t>
  </si>
  <si>
    <t>Osobní náklady</t>
  </si>
  <si>
    <t>Mzdové náklady</t>
  </si>
  <si>
    <t>Odpisy, prodaný majetek, tvorba rezerv a opravných položek</t>
  </si>
  <si>
    <t>Ostatní náklady</t>
  </si>
  <si>
    <t>Celkové náklady</t>
  </si>
  <si>
    <t>Výnosy ze služeb</t>
  </si>
  <si>
    <t>Výnosy od ZP za služby</t>
  </si>
  <si>
    <t>Výnosy za zboží</t>
  </si>
  <si>
    <t>Výnosy od ZP za zboží</t>
  </si>
  <si>
    <t>Provozní dotace</t>
  </si>
  <si>
    <t>Věda a výzkum</t>
  </si>
  <si>
    <t>Čerpání fondů</t>
  </si>
  <si>
    <t>Ostatní výnosy</t>
  </si>
  <si>
    <t>Celkové výnosy</t>
  </si>
  <si>
    <t>101</t>
  </si>
  <si>
    <t>Fakultní nemocnice</t>
  </si>
  <si>
    <t>102</t>
  </si>
  <si>
    <t>Nemocnice</t>
  </si>
  <si>
    <t>103</t>
  </si>
  <si>
    <t>Specializovaná nemocnice</t>
  </si>
  <si>
    <t>104</t>
  </si>
  <si>
    <t>Psychiatrická nemocnice</t>
  </si>
  <si>
    <t>105</t>
  </si>
  <si>
    <t>Nemocnice následné péče</t>
  </si>
  <si>
    <t>110</t>
  </si>
  <si>
    <t>Léčebna pro dlouhodobě nemocné (LDN)</t>
  </si>
  <si>
    <t>111</t>
  </si>
  <si>
    <t>Léčebna tuberkul.a respir.nemocí (TRN)</t>
  </si>
  <si>
    <t>112</t>
  </si>
  <si>
    <t>Psychiatrická léčebna</t>
  </si>
  <si>
    <t>113</t>
  </si>
  <si>
    <t>Rehabilitační ústav</t>
  </si>
  <si>
    <t>119</t>
  </si>
  <si>
    <t>Ostatní odborné léčebné ústavy</t>
  </si>
  <si>
    <t>122</t>
  </si>
  <si>
    <t>Dětská psychiatrická léčebna</t>
  </si>
  <si>
    <t>129</t>
  </si>
  <si>
    <t>Ostatní dětské odborné léčebné ústavy</t>
  </si>
  <si>
    <t>180</t>
  </si>
  <si>
    <t>Hospic</t>
  </si>
  <si>
    <t>190</t>
  </si>
  <si>
    <t>Další lůžkové zařízení</t>
  </si>
  <si>
    <t>466</t>
  </si>
  <si>
    <t>Centrum duševního zdraví</t>
  </si>
  <si>
    <t>Typ výkazu</t>
  </si>
  <si>
    <t>Název řádku výkazu</t>
  </si>
  <si>
    <t>Oddíl</t>
  </si>
  <si>
    <t>Kód</t>
  </si>
  <si>
    <t>Skupina nákladů a výnosů</t>
  </si>
  <si>
    <t xml:space="preserve">nevýdělečné organizace </t>
  </si>
  <si>
    <t>Spotřeba materiálu (účet 501)</t>
  </si>
  <si>
    <t>Náklady na léčiva bez centrových léků</t>
  </si>
  <si>
    <t>Náklady na léčiva - centrové léky</t>
  </si>
  <si>
    <t>Náklady na krev a krevní výrobky</t>
  </si>
  <si>
    <t>Náklady na zdravotnický materiál</t>
  </si>
  <si>
    <t>Náklady na spotřebu energie (účet 502)</t>
  </si>
  <si>
    <t>Prodané zboží (účet 504)</t>
  </si>
  <si>
    <t>Opravy a udržování (účet 511)</t>
  </si>
  <si>
    <t>Cestovné (účet 512)</t>
  </si>
  <si>
    <t>Náklady na reprezentaci (účet 513)</t>
  </si>
  <si>
    <t>Ostatní služby (účet 518)</t>
  </si>
  <si>
    <t>Osobní náklady (účet 521–528)</t>
  </si>
  <si>
    <t>z toho:  Mzdové náklady (účet 521)</t>
  </si>
  <si>
    <t>Odpisy, prodaný majetek, tvorba rezerv a opravných položek  (Účtová skupina 55)</t>
  </si>
  <si>
    <t>8</t>
  </si>
  <si>
    <t>Tržby z prodeje služeb (účet 602)</t>
  </si>
  <si>
    <t>z toho:  Tržby od zdravotních pojišťoven</t>
  </si>
  <si>
    <t>Tržby za zboží (účet 604)</t>
  </si>
  <si>
    <t>z toho: Tržby od zdravotních pojišťoven</t>
  </si>
  <si>
    <t>Provozní dotace (Účtová skupina 69)</t>
  </si>
  <si>
    <t>Granty, studie, věda a výzkum</t>
  </si>
  <si>
    <t>7</t>
  </si>
  <si>
    <t>podnikatelské subjekty</t>
  </si>
  <si>
    <t>Spotřeba energie a dalších neskladovatelných dodávek (účet 502)</t>
  </si>
  <si>
    <t>Osobní náklady (účet 521-528)</t>
  </si>
  <si>
    <t>Odpisy, rezervy, komplexní náklady příštích období a opravné položky v provozní činnosti (účtová skupina 55)</t>
  </si>
  <si>
    <t>Provozní dotace - státní rozpočet</t>
  </si>
  <si>
    <t>Provozní dotace - místní rozpočet (kraj, obec)</t>
  </si>
  <si>
    <t>příspěvkové organizace</t>
  </si>
  <si>
    <t>Materiálové náklady celkem (účet 501)</t>
  </si>
  <si>
    <t>Náklady za krev a krevní výrobky</t>
  </si>
  <si>
    <t>Náklady na prodané zboží (účet 504)</t>
  </si>
  <si>
    <t>Náklady na opravy (účet 511)</t>
  </si>
  <si>
    <t>Náklady za cestovné (účet 512)</t>
  </si>
  <si>
    <t>Aktivace vnitroorganizačních služeb (účet 516)</t>
  </si>
  <si>
    <t>Náklady na služby celkem (účet 518)</t>
  </si>
  <si>
    <t>Osobní náklady celkem (účet 521–528)</t>
  </si>
  <si>
    <t>Odpisy, rezervy a opravné položky (Účtová skupina 55)</t>
  </si>
  <si>
    <t>Výnosy z prodeje služeb (účet 602)</t>
  </si>
  <si>
    <t>z toho:  Výnosy od zdravotních pojišťoven</t>
  </si>
  <si>
    <t>Výnosy z prodaného zboží (účet 604)</t>
  </si>
  <si>
    <t>z toho: Výnosy od zdravotních pojišťoven</t>
  </si>
  <si>
    <t>Čerpání fondu (účet 648)</t>
  </si>
  <si>
    <t>Dimenze 6: Produkce a náklady segmentu lůžkové péče</t>
  </si>
  <si>
    <t>6. 9 Nákladová struktura poskytovatelů zdravotních služeb lůžkové péče (v tis. Kč)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</si>
  <si>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</si>
  <si>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Zpracováno: 27.10.2025</t>
  </si>
  <si>
    <t>Rok 2019–2024</t>
  </si>
  <si>
    <t>Číslo řádku výkazu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</si>
</sst>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242424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1" fillId="0" borderId="0" xfId="0" applyFont="1"/>
    <xf numFmtId="0" fontId="13" fillId="0" borderId="0" xfId="2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ální 2" xfId="1" xr:uid="{F1CEF77E-C77B-4A20-B336-D12A5C81B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342900</xdr:colOff>
      <xdr:row>6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655FF2A-4CAC-4838-AF88-8211C84E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1</xdr:col>
      <xdr:colOff>1158875</xdr:colOff>
      <xdr:row>2</xdr:row>
      <xdr:rowOff>55245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DB9847EE-D461-4BA5-9338-A6F4850A4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76200" y="104775"/>
          <a:ext cx="1530350" cy="320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94FE-BCB0-42F5-AD62-5FD1E6700B62}">
  <dimension ref="A8:AA106"/>
  <sheetViews>
    <sheetView tabSelected="1" workbookViewId="0">
      <pane xSplit="4" ySplit="19" topLeftCell="E20" activePane="bottomRight" state="frozen"/>
      <selection pane="topRight" activeCell="E1" sqref="E1"/>
      <selection pane="bottomLeft" activeCell="A20" sqref="A20"/>
      <selection pane="bottomRight" activeCell="E20" sqref="E20"/>
    </sheetView>
  </sheetViews>
  <sheetFormatPr defaultColWidth="8.88671875" defaultRowHeight="14.4" x14ac:dyDescent="0.3"/>
  <cols>
    <col min="1" max="1" width="6.6640625" style="1" bestFit="1" customWidth="1"/>
    <col min="2" max="2" width="36.33203125" style="1" bestFit="1" customWidth="1"/>
    <col min="3" max="3" width="5" style="1" bestFit="1" customWidth="1"/>
    <col min="4" max="4" width="8.88671875" style="1" bestFit="1" customWidth="1"/>
    <col min="5" max="5" width="10.33203125" style="1" bestFit="1" customWidth="1"/>
    <col min="6" max="6" width="9.33203125" style="1" bestFit="1" customWidth="1"/>
    <col min="7" max="7" width="10.33203125" style="1" bestFit="1" customWidth="1"/>
    <col min="8" max="8" width="9.33203125" style="1" bestFit="1" customWidth="1"/>
    <col min="9" max="9" width="12.44140625" style="1" customWidth="1"/>
    <col min="10" max="11" width="9.33203125" style="1" bestFit="1" customWidth="1"/>
    <col min="12" max="14" width="10.33203125" style="1" bestFit="1" customWidth="1"/>
    <col min="15" max="15" width="12.44140625" style="1" customWidth="1"/>
    <col min="16" max="16" width="9.33203125" style="1" bestFit="1" customWidth="1"/>
    <col min="17" max="19" width="11.33203125" style="1" bestFit="1" customWidth="1"/>
    <col min="20" max="21" width="9.33203125" style="1" bestFit="1" customWidth="1"/>
    <col min="22" max="22" width="10.33203125" style="1" bestFit="1" customWidth="1"/>
    <col min="23" max="24" width="7.88671875" style="1" bestFit="1" customWidth="1"/>
    <col min="25" max="25" width="9.33203125" style="1" bestFit="1" customWidth="1"/>
    <col min="26" max="26" width="11.33203125" style="1" bestFit="1" customWidth="1"/>
    <col min="27" max="27" width="11.5546875" style="1" bestFit="1" customWidth="1"/>
    <col min="28" max="16384" width="8.88671875" style="1"/>
  </cols>
  <sheetData>
    <row r="8" spans="1:1" ht="18" x14ac:dyDescent="0.35">
      <c r="A8" s="6" t="s">
        <v>122</v>
      </c>
    </row>
    <row r="9" spans="1:1" ht="18" x14ac:dyDescent="0.35">
      <c r="A9" s="6"/>
    </row>
    <row r="10" spans="1:1" x14ac:dyDescent="0.3">
      <c r="A10" s="21" t="s">
        <v>121</v>
      </c>
    </row>
    <row r="11" spans="1:1" x14ac:dyDescent="0.3">
      <c r="A11" s="7" t="s">
        <v>125</v>
      </c>
    </row>
    <row r="12" spans="1:1" x14ac:dyDescent="0.3">
      <c r="A12" s="7" t="s">
        <v>0</v>
      </c>
    </row>
    <row r="13" spans="1:1" x14ac:dyDescent="0.3">
      <c r="A13" s="7" t="s">
        <v>124</v>
      </c>
    </row>
    <row r="14" spans="1:1" x14ac:dyDescent="0.3">
      <c r="A14" s="7"/>
    </row>
    <row r="15" spans="1:1" x14ac:dyDescent="0.3">
      <c r="A15" s="22" t="s">
        <v>123</v>
      </c>
    </row>
    <row r="16" spans="1:1" x14ac:dyDescent="0.3">
      <c r="A16" s="22"/>
    </row>
    <row r="17" spans="1:27" x14ac:dyDescent="0.3">
      <c r="A17" s="23" t="s">
        <v>1</v>
      </c>
      <c r="B17" s="23" t="s">
        <v>2</v>
      </c>
      <c r="C17" s="26" t="s">
        <v>3</v>
      </c>
      <c r="D17" s="26" t="s">
        <v>4</v>
      </c>
      <c r="E17" s="2" t="s">
        <v>5</v>
      </c>
      <c r="F17" s="2" t="s">
        <v>5</v>
      </c>
      <c r="G17" s="2" t="s">
        <v>5</v>
      </c>
      <c r="H17" s="2" t="s">
        <v>5</v>
      </c>
      <c r="I17" s="2" t="s">
        <v>5</v>
      </c>
      <c r="J17" s="2" t="s">
        <v>5</v>
      </c>
      <c r="K17" s="2" t="s">
        <v>5</v>
      </c>
      <c r="L17" s="2" t="s">
        <v>5</v>
      </c>
      <c r="M17" s="2" t="s">
        <v>5</v>
      </c>
      <c r="N17" s="2" t="s">
        <v>5</v>
      </c>
      <c r="O17" s="2" t="s">
        <v>5</v>
      </c>
      <c r="P17" s="2" t="s">
        <v>5</v>
      </c>
      <c r="Q17" s="2" t="s">
        <v>5</v>
      </c>
      <c r="R17" s="2" t="s">
        <v>6</v>
      </c>
      <c r="S17" s="2" t="s">
        <v>6</v>
      </c>
      <c r="T17" s="2" t="s">
        <v>6</v>
      </c>
      <c r="U17" s="2" t="s">
        <v>6</v>
      </c>
      <c r="V17" s="2" t="s">
        <v>6</v>
      </c>
      <c r="W17" s="2" t="s">
        <v>6</v>
      </c>
      <c r="X17" s="2" t="s">
        <v>6</v>
      </c>
      <c r="Y17" s="2" t="s">
        <v>6</v>
      </c>
      <c r="Z17" s="2" t="s">
        <v>6</v>
      </c>
      <c r="AA17" s="26" t="s">
        <v>7</v>
      </c>
    </row>
    <row r="18" spans="1:27" x14ac:dyDescent="0.3">
      <c r="A18" s="24"/>
      <c r="B18" s="24"/>
      <c r="C18" s="26"/>
      <c r="D18" s="26"/>
      <c r="E18" s="2">
        <v>1</v>
      </c>
      <c r="F18" s="2" t="s">
        <v>8</v>
      </c>
      <c r="G18" s="2" t="s">
        <v>9</v>
      </c>
      <c r="H18" s="2" t="s">
        <v>10</v>
      </c>
      <c r="I18" s="2" t="s">
        <v>11</v>
      </c>
      <c r="J18" s="2" t="s">
        <v>12</v>
      </c>
      <c r="K18" s="2" t="s">
        <v>13</v>
      </c>
      <c r="L18" s="2" t="s">
        <v>14</v>
      </c>
      <c r="M18" s="2" t="s">
        <v>15</v>
      </c>
      <c r="N18" s="2" t="s">
        <v>16</v>
      </c>
      <c r="O18" s="2" t="s">
        <v>17</v>
      </c>
      <c r="P18" s="2">
        <v>7</v>
      </c>
      <c r="Q18" s="2">
        <v>8</v>
      </c>
      <c r="R18" s="2" t="s">
        <v>18</v>
      </c>
      <c r="S18" s="2" t="s">
        <v>8</v>
      </c>
      <c r="T18" s="2" t="s">
        <v>12</v>
      </c>
      <c r="U18" s="2" t="s">
        <v>19</v>
      </c>
      <c r="V18" s="2" t="s">
        <v>13</v>
      </c>
      <c r="W18" s="2" t="s">
        <v>14</v>
      </c>
      <c r="X18" s="2" t="s">
        <v>15</v>
      </c>
      <c r="Y18" s="2" t="s">
        <v>17</v>
      </c>
      <c r="Z18" s="2">
        <v>7</v>
      </c>
      <c r="AA18" s="26"/>
    </row>
    <row r="19" spans="1:27" ht="86.4" x14ac:dyDescent="0.3">
      <c r="A19" s="25"/>
      <c r="B19" s="25"/>
      <c r="C19" s="26"/>
      <c r="D19" s="26"/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  <c r="V19" s="2" t="s">
        <v>37</v>
      </c>
      <c r="W19" s="2" t="s">
        <v>38</v>
      </c>
      <c r="X19" s="2" t="s">
        <v>39</v>
      </c>
      <c r="Y19" s="2" t="s">
        <v>40</v>
      </c>
      <c r="Z19" s="2" t="s">
        <v>41</v>
      </c>
      <c r="AA19" s="26"/>
    </row>
    <row r="20" spans="1:27" x14ac:dyDescent="0.3">
      <c r="A20" s="3" t="s">
        <v>42</v>
      </c>
      <c r="B20" s="3" t="s">
        <v>43</v>
      </c>
      <c r="C20" s="4">
        <v>2019</v>
      </c>
      <c r="D20" s="4">
        <v>10</v>
      </c>
      <c r="E20" s="5">
        <v>27195663</v>
      </c>
      <c r="F20" s="5">
        <v>5072872</v>
      </c>
      <c r="G20" s="5">
        <v>11859749</v>
      </c>
      <c r="H20" s="5">
        <v>978747</v>
      </c>
      <c r="I20" s="5">
        <v>7974749</v>
      </c>
      <c r="J20" s="5">
        <v>1279403</v>
      </c>
      <c r="K20" s="5">
        <v>3234796</v>
      </c>
      <c r="L20" s="5">
        <v>3771908</v>
      </c>
      <c r="M20" s="5">
        <v>32102295</v>
      </c>
      <c r="N20" s="5">
        <v>23649942</v>
      </c>
      <c r="O20" s="5">
        <v>3293613</v>
      </c>
      <c r="P20" s="5">
        <f>Q20-E20-J20-K20-L20-M20-O20</f>
        <v>24597</v>
      </c>
      <c r="Q20" s="5">
        <v>70902275</v>
      </c>
      <c r="R20" s="5">
        <v>61358857</v>
      </c>
      <c r="S20" s="5">
        <v>59886976</v>
      </c>
      <c r="T20" s="5">
        <v>3914947</v>
      </c>
      <c r="U20" s="5">
        <v>2711693</v>
      </c>
      <c r="V20" s="5">
        <v>1117600</v>
      </c>
      <c r="W20" s="5">
        <v>892862</v>
      </c>
      <c r="X20" s="5">
        <v>567244</v>
      </c>
      <c r="Y20" s="5">
        <f>Z20-R20-T20-V20-W20-X20</f>
        <v>2761468</v>
      </c>
      <c r="Z20" s="5">
        <v>70612978</v>
      </c>
      <c r="AA20" s="5">
        <f>Z20-Q20</f>
        <v>-289297</v>
      </c>
    </row>
    <row r="21" spans="1:27" x14ac:dyDescent="0.3">
      <c r="A21" s="3" t="s">
        <v>42</v>
      </c>
      <c r="B21" s="3" t="s">
        <v>43</v>
      </c>
      <c r="C21" s="4">
        <v>2020</v>
      </c>
      <c r="D21" s="4">
        <v>10</v>
      </c>
      <c r="E21" s="5">
        <v>31264201</v>
      </c>
      <c r="F21" s="5">
        <v>5939689</v>
      </c>
      <c r="G21" s="5">
        <v>13772201</v>
      </c>
      <c r="H21" s="5">
        <v>1002430</v>
      </c>
      <c r="I21" s="5">
        <v>8293937</v>
      </c>
      <c r="J21" s="5">
        <v>1177677</v>
      </c>
      <c r="K21" s="5">
        <v>3029178</v>
      </c>
      <c r="L21" s="5">
        <v>3981868</v>
      </c>
      <c r="M21" s="5">
        <v>38425126</v>
      </c>
      <c r="N21" s="5">
        <v>28279339</v>
      </c>
      <c r="O21" s="5">
        <v>4976611</v>
      </c>
      <c r="P21" s="5">
        <f>Q21-E21-J21-K21-L21-M21-O21</f>
        <v>620602</v>
      </c>
      <c r="Q21" s="5">
        <v>83475263</v>
      </c>
      <c r="R21" s="5">
        <v>69129807</v>
      </c>
      <c r="S21" s="5">
        <v>67648982</v>
      </c>
      <c r="T21" s="5">
        <v>3656311</v>
      </c>
      <c r="U21" s="5">
        <v>2505639</v>
      </c>
      <c r="V21" s="5">
        <v>9160774</v>
      </c>
      <c r="W21" s="5">
        <v>825222</v>
      </c>
      <c r="X21" s="5">
        <v>285579</v>
      </c>
      <c r="Y21" s="5">
        <f>Z21-R21-T21-V21-W21-X21</f>
        <v>4792891</v>
      </c>
      <c r="Z21" s="5">
        <v>87850584</v>
      </c>
      <c r="AA21" s="5">
        <f>Z21-Q21</f>
        <v>4375321</v>
      </c>
    </row>
    <row r="22" spans="1:27" x14ac:dyDescent="0.3">
      <c r="A22" s="3" t="s">
        <v>42</v>
      </c>
      <c r="B22" s="3" t="s">
        <v>43</v>
      </c>
      <c r="C22" s="4">
        <v>2021</v>
      </c>
      <c r="D22" s="4">
        <v>12</v>
      </c>
      <c r="E22" s="5">
        <v>38597039</v>
      </c>
      <c r="F22" s="5">
        <v>8413568</v>
      </c>
      <c r="G22" s="5">
        <v>17253785</v>
      </c>
      <c r="H22" s="5">
        <v>1093791</v>
      </c>
      <c r="I22" s="5">
        <v>9546989</v>
      </c>
      <c r="J22" s="5">
        <v>1273439</v>
      </c>
      <c r="K22" s="5">
        <v>4339168</v>
      </c>
      <c r="L22" s="5">
        <v>4647400</v>
      </c>
      <c r="M22" s="5">
        <v>48238558</v>
      </c>
      <c r="N22" s="5">
        <v>35450258</v>
      </c>
      <c r="O22" s="5">
        <v>4960566</v>
      </c>
      <c r="P22" s="5">
        <f>Q22-E22-J22-K22-L22-M22-O22</f>
        <v>1065888</v>
      </c>
      <c r="Q22" s="5">
        <v>103122058</v>
      </c>
      <c r="R22" s="5">
        <v>88953097</v>
      </c>
      <c r="S22" s="5">
        <v>86900572</v>
      </c>
      <c r="T22" s="5">
        <v>5150927</v>
      </c>
      <c r="U22" s="5">
        <v>2839838</v>
      </c>
      <c r="V22" s="5">
        <v>5863718</v>
      </c>
      <c r="W22" s="5">
        <v>716279</v>
      </c>
      <c r="X22" s="5">
        <v>227699</v>
      </c>
      <c r="Y22" s="5">
        <f>Z22-R22-T22-V22-W22-X22</f>
        <v>4937692</v>
      </c>
      <c r="Z22" s="5">
        <v>105849412</v>
      </c>
      <c r="AA22" s="5">
        <f>Z22-Q22</f>
        <v>2727354</v>
      </c>
    </row>
    <row r="23" spans="1:27" x14ac:dyDescent="0.3">
      <c r="A23" s="3" t="s">
        <v>42</v>
      </c>
      <c r="B23" s="3" t="s">
        <v>43</v>
      </c>
      <c r="C23" s="4">
        <v>2022</v>
      </c>
      <c r="D23" s="4">
        <v>12</v>
      </c>
      <c r="E23" s="5">
        <v>41257492</v>
      </c>
      <c r="F23" s="5">
        <v>8434388</v>
      </c>
      <c r="G23" s="5">
        <v>19479411</v>
      </c>
      <c r="H23" s="5">
        <v>1106608</v>
      </c>
      <c r="I23" s="5">
        <v>9894215</v>
      </c>
      <c r="J23" s="5">
        <v>1978507</v>
      </c>
      <c r="K23" s="5">
        <v>3829012</v>
      </c>
      <c r="L23" s="5">
        <v>4991392</v>
      </c>
      <c r="M23" s="5">
        <v>45790680</v>
      </c>
      <c r="N23" s="5">
        <v>33712118</v>
      </c>
      <c r="O23" s="5">
        <v>6159672</v>
      </c>
      <c r="P23" s="5">
        <f>Q23-E23-J23-K23-L23-M23-O23</f>
        <v>930807</v>
      </c>
      <c r="Q23" s="5">
        <v>104937562</v>
      </c>
      <c r="R23" s="5">
        <v>93355587</v>
      </c>
      <c r="S23" s="5">
        <v>91338416</v>
      </c>
      <c r="T23" s="5">
        <v>4670521</v>
      </c>
      <c r="U23" s="5">
        <v>3037904</v>
      </c>
      <c r="V23" s="5">
        <v>1644761</v>
      </c>
      <c r="W23" s="5">
        <v>755345</v>
      </c>
      <c r="X23" s="5">
        <v>242700</v>
      </c>
      <c r="Y23" s="5">
        <f>Z23-R23-T23-V23-W23-X23</f>
        <v>6466442</v>
      </c>
      <c r="Z23" s="5">
        <v>107135356</v>
      </c>
      <c r="AA23" s="5">
        <f>Z23-Q23</f>
        <v>2197794</v>
      </c>
    </row>
    <row r="24" spans="1:27" x14ac:dyDescent="0.3">
      <c r="A24" s="3" t="s">
        <v>42</v>
      </c>
      <c r="B24" s="3" t="s">
        <v>43</v>
      </c>
      <c r="C24" s="4">
        <v>2023</v>
      </c>
      <c r="D24" s="4">
        <v>12</v>
      </c>
      <c r="E24" s="5">
        <v>44323692</v>
      </c>
      <c r="F24" s="5">
        <v>6859342</v>
      </c>
      <c r="G24" s="5">
        <v>22902482</v>
      </c>
      <c r="H24" s="5">
        <v>1156422</v>
      </c>
      <c r="I24" s="5">
        <v>10900655</v>
      </c>
      <c r="J24" s="5">
        <v>2079193</v>
      </c>
      <c r="K24" s="5">
        <v>4117821</v>
      </c>
      <c r="L24" s="5">
        <v>5480269</v>
      </c>
      <c r="M24" s="5">
        <v>48894994</v>
      </c>
      <c r="N24" s="5">
        <v>36043792</v>
      </c>
      <c r="O24" s="5">
        <v>5901753</v>
      </c>
      <c r="P24" s="5">
        <f>Q24-E24-J24-K24-L24-M24-O24</f>
        <v>1442992</v>
      </c>
      <c r="Q24" s="5">
        <v>112240714</v>
      </c>
      <c r="R24" s="5">
        <v>104404461</v>
      </c>
      <c r="S24" s="5">
        <v>95129932</v>
      </c>
      <c r="T24" s="5">
        <v>5088369</v>
      </c>
      <c r="U24" s="5">
        <v>3960647</v>
      </c>
      <c r="V24" s="5">
        <v>1402424</v>
      </c>
      <c r="W24" s="5">
        <v>879910</v>
      </c>
      <c r="X24" s="5">
        <v>267895</v>
      </c>
      <c r="Y24" s="5">
        <f>Z24-R24-T24-V24-W24-X24</f>
        <v>4496215</v>
      </c>
      <c r="Z24" s="5">
        <v>116539274</v>
      </c>
      <c r="AA24" s="5">
        <f>Z24-Q24</f>
        <v>4298560</v>
      </c>
    </row>
    <row r="25" spans="1:27" x14ac:dyDescent="0.3">
      <c r="A25" s="3" t="s">
        <v>42</v>
      </c>
      <c r="B25" s="3" t="s">
        <v>43</v>
      </c>
      <c r="C25" s="4">
        <v>2024</v>
      </c>
      <c r="D25" s="4">
        <v>12</v>
      </c>
      <c r="E25" s="5">
        <v>47688279</v>
      </c>
      <c r="F25" s="5">
        <v>8029586</v>
      </c>
      <c r="G25" s="5">
        <v>24294265</v>
      </c>
      <c r="H25" s="5">
        <v>1213409</v>
      </c>
      <c r="I25" s="5">
        <v>11642788</v>
      </c>
      <c r="J25" s="5">
        <v>2489976</v>
      </c>
      <c r="K25" s="5">
        <v>4171085</v>
      </c>
      <c r="L25" s="5">
        <v>6127004</v>
      </c>
      <c r="M25" s="5">
        <v>53938791</v>
      </c>
      <c r="N25" s="5">
        <v>40087001</v>
      </c>
      <c r="O25" s="5">
        <v>4527849</v>
      </c>
      <c r="P25" s="5">
        <v>2542775</v>
      </c>
      <c r="Q25" s="5">
        <v>121485759</v>
      </c>
      <c r="R25" s="5">
        <v>113516411</v>
      </c>
      <c r="S25" s="5">
        <v>111151700</v>
      </c>
      <c r="T25" s="5">
        <v>5162052</v>
      </c>
      <c r="U25" s="5">
        <v>3945023</v>
      </c>
      <c r="V25" s="5">
        <v>2531563</v>
      </c>
      <c r="W25" s="5">
        <v>804149</v>
      </c>
      <c r="X25" s="5">
        <v>261736</v>
      </c>
      <c r="Y25" s="5">
        <v>4784400</v>
      </c>
      <c r="Z25" s="5">
        <v>127060311</v>
      </c>
      <c r="AA25" s="5">
        <v>5574552</v>
      </c>
    </row>
    <row r="26" spans="1:27" x14ac:dyDescent="0.3">
      <c r="A26" s="3" t="s">
        <v>44</v>
      </c>
      <c r="B26" s="3" t="s">
        <v>45</v>
      </c>
      <c r="C26" s="4">
        <v>2019</v>
      </c>
      <c r="D26" s="4">
        <v>121</v>
      </c>
      <c r="E26" s="5">
        <v>28976628</v>
      </c>
      <c r="F26" s="5">
        <v>5277755</v>
      </c>
      <c r="G26" s="5">
        <v>6244537</v>
      </c>
      <c r="H26" s="5">
        <v>1301532</v>
      </c>
      <c r="I26" s="5">
        <v>12183885</v>
      </c>
      <c r="J26" s="5">
        <v>2278097</v>
      </c>
      <c r="K26" s="5">
        <v>6150725</v>
      </c>
      <c r="L26" s="5">
        <v>8397379</v>
      </c>
      <c r="M26" s="5">
        <v>64077219</v>
      </c>
      <c r="N26" s="5">
        <v>47123093</v>
      </c>
      <c r="O26" s="5">
        <v>3999873</v>
      </c>
      <c r="P26" s="5">
        <f>Q26-E26-J26-K26-L26-M26-O26</f>
        <v>3086242</v>
      </c>
      <c r="Q26" s="5">
        <v>116966163</v>
      </c>
      <c r="R26" s="5">
        <v>101395903</v>
      </c>
      <c r="S26" s="5">
        <v>95569328</v>
      </c>
      <c r="T26" s="5">
        <v>7550535</v>
      </c>
      <c r="U26" s="5">
        <v>4907673</v>
      </c>
      <c r="V26" s="5">
        <v>2824398</v>
      </c>
      <c r="W26" s="5">
        <v>526438</v>
      </c>
      <c r="X26" s="5">
        <v>294983</v>
      </c>
      <c r="Y26" s="5">
        <f>Z26-R26-T26-V26-W26-X26</f>
        <v>5614038</v>
      </c>
      <c r="Z26" s="5">
        <v>118206295</v>
      </c>
      <c r="AA26" s="5">
        <f>Z26-Q26</f>
        <v>1240132</v>
      </c>
    </row>
    <row r="27" spans="1:27" x14ac:dyDescent="0.3">
      <c r="A27" s="3" t="s">
        <v>44</v>
      </c>
      <c r="B27" s="3" t="s">
        <v>45</v>
      </c>
      <c r="C27" s="4">
        <v>2020</v>
      </c>
      <c r="D27" s="4">
        <v>104</v>
      </c>
      <c r="E27" s="5">
        <v>29140180</v>
      </c>
      <c r="F27" s="5">
        <v>5253453</v>
      </c>
      <c r="G27" s="5">
        <v>5834203</v>
      </c>
      <c r="H27" s="5">
        <v>945816</v>
      </c>
      <c r="I27" s="5">
        <v>12587589</v>
      </c>
      <c r="J27" s="5">
        <v>2124091</v>
      </c>
      <c r="K27" s="5">
        <v>5629203</v>
      </c>
      <c r="L27" s="5">
        <v>8128443</v>
      </c>
      <c r="M27" s="5">
        <v>73471508</v>
      </c>
      <c r="N27" s="5">
        <v>54189231</v>
      </c>
      <c r="O27" s="5">
        <v>4692541</v>
      </c>
      <c r="P27" s="5">
        <f>Q27-E27-J27-K27-L27-M27-O27</f>
        <v>3795134</v>
      </c>
      <c r="Q27" s="5">
        <v>126981100</v>
      </c>
      <c r="R27" s="5">
        <v>106674758</v>
      </c>
      <c r="S27" s="5">
        <v>102888748</v>
      </c>
      <c r="T27" s="5">
        <v>6890838</v>
      </c>
      <c r="U27" s="5">
        <v>4060983</v>
      </c>
      <c r="V27" s="5">
        <v>11134223</v>
      </c>
      <c r="W27" s="5">
        <v>274171</v>
      </c>
      <c r="X27" s="5">
        <v>189734</v>
      </c>
      <c r="Y27" s="5">
        <f>Z27-R27-T27-V27-W27-X27</f>
        <v>6436210</v>
      </c>
      <c r="Z27" s="5">
        <v>131599934</v>
      </c>
      <c r="AA27" s="5">
        <f>Z27-Q27</f>
        <v>4618834</v>
      </c>
    </row>
    <row r="28" spans="1:27" x14ac:dyDescent="0.3">
      <c r="A28" s="3" t="s">
        <v>44</v>
      </c>
      <c r="B28" s="3" t="s">
        <v>45</v>
      </c>
      <c r="C28" s="4">
        <v>2021</v>
      </c>
      <c r="D28" s="4">
        <v>101</v>
      </c>
      <c r="E28" s="5">
        <v>30870046</v>
      </c>
      <c r="F28" s="5">
        <v>6854290</v>
      </c>
      <c r="G28" s="5">
        <v>5365456</v>
      </c>
      <c r="H28" s="5">
        <v>982126</v>
      </c>
      <c r="I28" s="5">
        <v>13364921</v>
      </c>
      <c r="J28" s="5">
        <v>2009553</v>
      </c>
      <c r="K28" s="5">
        <v>5943527</v>
      </c>
      <c r="L28" s="5">
        <v>8723774</v>
      </c>
      <c r="M28" s="5">
        <v>77773923</v>
      </c>
      <c r="N28" s="5">
        <v>57177467</v>
      </c>
      <c r="O28" s="5">
        <v>4914687</v>
      </c>
      <c r="P28" s="5">
        <f>Q28-E28-J28-K28-L28-M28-O28</f>
        <v>4416823</v>
      </c>
      <c r="Q28" s="5">
        <v>134652333</v>
      </c>
      <c r="R28" s="5">
        <v>117624194</v>
      </c>
      <c r="S28" s="5">
        <v>114389470</v>
      </c>
      <c r="T28" s="5">
        <v>7197850</v>
      </c>
      <c r="U28" s="5">
        <v>3900953</v>
      </c>
      <c r="V28" s="5">
        <v>8223632</v>
      </c>
      <c r="W28" s="5">
        <v>406679</v>
      </c>
      <c r="X28" s="5">
        <v>83039</v>
      </c>
      <c r="Y28" s="5">
        <f>Z28-R28-T28-V28-W28-X28</f>
        <v>6567949</v>
      </c>
      <c r="Z28" s="5">
        <v>140103343</v>
      </c>
      <c r="AA28" s="5">
        <f>Z28-Q28</f>
        <v>5451010</v>
      </c>
    </row>
    <row r="29" spans="1:27" x14ac:dyDescent="0.3">
      <c r="A29" s="3" t="s">
        <v>44</v>
      </c>
      <c r="B29" s="3" t="s">
        <v>45</v>
      </c>
      <c r="C29" s="4">
        <v>2022</v>
      </c>
      <c r="D29" s="4">
        <v>102</v>
      </c>
      <c r="E29" s="5">
        <v>32739553</v>
      </c>
      <c r="F29" s="5">
        <v>6770889</v>
      </c>
      <c r="G29" s="5">
        <v>6548869</v>
      </c>
      <c r="H29" s="5">
        <v>1021315</v>
      </c>
      <c r="I29" s="5">
        <v>13535983</v>
      </c>
      <c r="J29" s="5">
        <v>3002613</v>
      </c>
      <c r="K29" s="5">
        <v>6726127</v>
      </c>
      <c r="L29" s="5">
        <v>9549415</v>
      </c>
      <c r="M29" s="5">
        <v>75302058</v>
      </c>
      <c r="N29" s="5">
        <v>55668333</v>
      </c>
      <c r="O29" s="5">
        <v>4958891</v>
      </c>
      <c r="P29" s="5">
        <f>Q29-E29-J29-K29-L29-M29-O29</f>
        <v>4561512</v>
      </c>
      <c r="Q29" s="5">
        <v>136840169</v>
      </c>
      <c r="R29" s="5">
        <v>124370589</v>
      </c>
      <c r="S29" s="5">
        <v>120667211</v>
      </c>
      <c r="T29" s="5">
        <v>8124651</v>
      </c>
      <c r="U29" s="5">
        <v>4274323</v>
      </c>
      <c r="V29" s="5">
        <v>2416567</v>
      </c>
      <c r="W29" s="5">
        <v>348463</v>
      </c>
      <c r="X29" s="5">
        <v>146116</v>
      </c>
      <c r="Y29" s="5">
        <f>Z29-R29-T29-V29-W29-X29</f>
        <v>6128548</v>
      </c>
      <c r="Z29" s="5">
        <v>141534934</v>
      </c>
      <c r="AA29" s="5">
        <f>Z29-Q29</f>
        <v>4694765</v>
      </c>
    </row>
    <row r="30" spans="1:27" x14ac:dyDescent="0.3">
      <c r="A30" s="3" t="s">
        <v>44</v>
      </c>
      <c r="B30" s="3" t="s">
        <v>45</v>
      </c>
      <c r="C30" s="4">
        <v>2023</v>
      </c>
      <c r="D30" s="4">
        <v>102</v>
      </c>
      <c r="E30" s="5">
        <v>34430659</v>
      </c>
      <c r="F30" s="5">
        <v>5857972</v>
      </c>
      <c r="G30" s="5">
        <v>7644484</v>
      </c>
      <c r="H30" s="5">
        <v>1108645</v>
      </c>
      <c r="I30" s="5">
        <v>14627232</v>
      </c>
      <c r="J30" s="5">
        <v>3363452</v>
      </c>
      <c r="K30" s="5">
        <v>7499900</v>
      </c>
      <c r="L30" s="5">
        <v>10689927</v>
      </c>
      <c r="M30" s="5">
        <v>81916023</v>
      </c>
      <c r="N30" s="5">
        <v>60476559</v>
      </c>
      <c r="O30" s="5">
        <v>5772242</v>
      </c>
      <c r="P30" s="5">
        <f>Q30-E30-J30-K30-L30-M30-O30</f>
        <v>4875853</v>
      </c>
      <c r="Q30" s="5">
        <v>148548056</v>
      </c>
      <c r="R30" s="5">
        <v>134455385</v>
      </c>
      <c r="S30" s="5">
        <v>130232483</v>
      </c>
      <c r="T30" s="5">
        <v>9014836</v>
      </c>
      <c r="U30" s="5">
        <v>5348191</v>
      </c>
      <c r="V30" s="5">
        <v>2643820</v>
      </c>
      <c r="W30" s="5">
        <v>427860</v>
      </c>
      <c r="X30" s="5">
        <v>128056</v>
      </c>
      <c r="Y30" s="5">
        <f>Z30-R30-T30-V30-W30-X30</f>
        <v>7121085</v>
      </c>
      <c r="Z30" s="5">
        <v>153791042</v>
      </c>
      <c r="AA30" s="5">
        <f>Z30-Q30</f>
        <v>5242986</v>
      </c>
    </row>
    <row r="31" spans="1:27" x14ac:dyDescent="0.3">
      <c r="A31" s="3" t="s">
        <v>44</v>
      </c>
      <c r="B31" s="3" t="s">
        <v>45</v>
      </c>
      <c r="C31" s="4">
        <v>2024</v>
      </c>
      <c r="D31" s="4">
        <v>102</v>
      </c>
      <c r="E31" s="5">
        <v>36733543</v>
      </c>
      <c r="F31" s="5">
        <v>6063950</v>
      </c>
      <c r="G31" s="5">
        <v>8623128</v>
      </c>
      <c r="H31" s="5">
        <v>1136787</v>
      </c>
      <c r="I31" s="5">
        <v>15548104</v>
      </c>
      <c r="J31" s="5">
        <v>3898734</v>
      </c>
      <c r="K31" s="5">
        <v>7652221</v>
      </c>
      <c r="L31" s="5">
        <v>11815964</v>
      </c>
      <c r="M31" s="5">
        <v>91619947</v>
      </c>
      <c r="N31" s="5">
        <v>67846899</v>
      </c>
      <c r="O31" s="5">
        <v>5676655</v>
      </c>
      <c r="P31" s="5">
        <v>4875829</v>
      </c>
      <c r="Q31" s="5">
        <v>162272893</v>
      </c>
      <c r="R31" s="5">
        <v>145939369</v>
      </c>
      <c r="S31" s="5">
        <v>141736666</v>
      </c>
      <c r="T31" s="5">
        <v>9363342</v>
      </c>
      <c r="U31" s="5">
        <v>5403156</v>
      </c>
      <c r="V31" s="5">
        <v>3110281</v>
      </c>
      <c r="W31" s="5">
        <v>357809</v>
      </c>
      <c r="X31" s="5">
        <v>191376</v>
      </c>
      <c r="Y31" s="5">
        <v>7468258</v>
      </c>
      <c r="Z31" s="5">
        <v>166430435</v>
      </c>
      <c r="AA31" s="5">
        <v>4157542</v>
      </c>
    </row>
    <row r="32" spans="1:27" x14ac:dyDescent="0.3">
      <c r="A32" s="3" t="s">
        <v>46</v>
      </c>
      <c r="B32" s="3" t="s">
        <v>47</v>
      </c>
      <c r="C32" s="4">
        <v>2020</v>
      </c>
      <c r="D32" s="4">
        <v>14</v>
      </c>
      <c r="E32" s="5">
        <v>1731174</v>
      </c>
      <c r="F32" s="5">
        <v>355177</v>
      </c>
      <c r="G32" s="5">
        <v>596872</v>
      </c>
      <c r="H32" s="5">
        <v>381543</v>
      </c>
      <c r="I32" s="5">
        <v>148006</v>
      </c>
      <c r="J32" s="5">
        <v>27836</v>
      </c>
      <c r="K32" s="5">
        <v>82582</v>
      </c>
      <c r="L32" s="5">
        <v>264773</v>
      </c>
      <c r="M32" s="5">
        <v>1237804</v>
      </c>
      <c r="N32" s="5">
        <v>908395</v>
      </c>
      <c r="O32" s="5">
        <v>133791</v>
      </c>
      <c r="P32" s="5">
        <f>Q32-E32-J32-K32-L32-M32-O32</f>
        <v>16053</v>
      </c>
      <c r="Q32" s="5">
        <v>3494013</v>
      </c>
      <c r="R32" s="5">
        <v>3264056</v>
      </c>
      <c r="S32" s="5">
        <v>3075214</v>
      </c>
      <c r="T32" s="5">
        <v>105794</v>
      </c>
      <c r="U32" s="5">
        <v>75019</v>
      </c>
      <c r="V32" s="5">
        <v>83554</v>
      </c>
      <c r="W32" s="5">
        <v>70734</v>
      </c>
      <c r="X32" s="5">
        <v>15622</v>
      </c>
      <c r="Y32" s="5">
        <f>Z32-R32-T32-V32-W32-X32</f>
        <v>200450</v>
      </c>
      <c r="Z32" s="5">
        <v>3740210</v>
      </c>
      <c r="AA32" s="5">
        <f>Z32-Q32</f>
        <v>246197</v>
      </c>
    </row>
    <row r="33" spans="1:27" x14ac:dyDescent="0.3">
      <c r="A33" s="3" t="s">
        <v>46</v>
      </c>
      <c r="B33" s="3" t="s">
        <v>47</v>
      </c>
      <c r="C33" s="4">
        <v>2021</v>
      </c>
      <c r="D33" s="4">
        <v>17</v>
      </c>
      <c r="E33" s="5">
        <v>2150906</v>
      </c>
      <c r="F33" s="5">
        <v>507825</v>
      </c>
      <c r="G33" s="5">
        <v>627990</v>
      </c>
      <c r="H33" s="5">
        <v>367530</v>
      </c>
      <c r="I33" s="5">
        <v>331037</v>
      </c>
      <c r="J33" s="5">
        <v>50589</v>
      </c>
      <c r="K33" s="5">
        <v>96780</v>
      </c>
      <c r="L33" s="5">
        <v>594736</v>
      </c>
      <c r="M33" s="5">
        <v>2077408</v>
      </c>
      <c r="N33" s="5">
        <v>1531690</v>
      </c>
      <c r="O33" s="5">
        <v>200713</v>
      </c>
      <c r="P33" s="5">
        <f>Q33-E33-J33-K33-L33-M33-O33</f>
        <v>339756</v>
      </c>
      <c r="Q33" s="5">
        <v>5510888</v>
      </c>
      <c r="R33" s="5">
        <v>5115736</v>
      </c>
      <c r="S33" s="5">
        <v>4682193</v>
      </c>
      <c r="T33" s="5">
        <v>123034</v>
      </c>
      <c r="U33" s="5">
        <v>84514</v>
      </c>
      <c r="V33" s="5">
        <v>89671</v>
      </c>
      <c r="W33" s="5">
        <v>65659</v>
      </c>
      <c r="X33" s="5">
        <v>16420</v>
      </c>
      <c r="Y33" s="5">
        <f>Z33-R33-T33-V33-W33-X33</f>
        <v>512779</v>
      </c>
      <c r="Z33" s="5">
        <v>5923299</v>
      </c>
      <c r="AA33" s="5">
        <f>Z33-Q33</f>
        <v>412411</v>
      </c>
    </row>
    <row r="34" spans="1:27" x14ac:dyDescent="0.3">
      <c r="A34" s="3" t="s">
        <v>46</v>
      </c>
      <c r="B34" s="3" t="s">
        <v>47</v>
      </c>
      <c r="C34" s="4">
        <v>2022</v>
      </c>
      <c r="D34" s="4">
        <v>16</v>
      </c>
      <c r="E34" s="5">
        <v>2325786</v>
      </c>
      <c r="F34" s="5">
        <v>502950</v>
      </c>
      <c r="G34" s="5">
        <v>701752</v>
      </c>
      <c r="H34" s="5">
        <v>441924</v>
      </c>
      <c r="I34" s="5">
        <v>450704</v>
      </c>
      <c r="J34" s="5">
        <v>121323</v>
      </c>
      <c r="K34" s="5">
        <v>102862</v>
      </c>
      <c r="L34" s="5">
        <v>551894</v>
      </c>
      <c r="M34" s="5">
        <v>2047601</v>
      </c>
      <c r="N34" s="5">
        <v>1499000</v>
      </c>
      <c r="O34" s="5">
        <v>196495</v>
      </c>
      <c r="P34" s="5">
        <f>Q34-E34-J34-K34-L34-M34-O34</f>
        <v>60508</v>
      </c>
      <c r="Q34" s="5">
        <v>5406469</v>
      </c>
      <c r="R34" s="5">
        <v>5264381</v>
      </c>
      <c r="S34" s="5">
        <v>4943152</v>
      </c>
      <c r="T34" s="5">
        <v>132434</v>
      </c>
      <c r="U34" s="5">
        <v>90886</v>
      </c>
      <c r="V34" s="5">
        <v>28884</v>
      </c>
      <c r="W34" s="5">
        <v>77136</v>
      </c>
      <c r="X34" s="5">
        <v>27670</v>
      </c>
      <c r="Y34" s="5">
        <f>Z34-R34-T34-V34-W34-X34</f>
        <v>227619</v>
      </c>
      <c r="Z34" s="5">
        <v>5758124</v>
      </c>
      <c r="AA34" s="5">
        <f>Z34-Q34</f>
        <v>351655</v>
      </c>
    </row>
    <row r="35" spans="1:27" x14ac:dyDescent="0.3">
      <c r="A35" s="3" t="s">
        <v>46</v>
      </c>
      <c r="B35" s="3" t="s">
        <v>47</v>
      </c>
      <c r="C35" s="4">
        <v>2023</v>
      </c>
      <c r="D35" s="4">
        <v>15</v>
      </c>
      <c r="E35" s="5">
        <v>2479401</v>
      </c>
      <c r="F35" s="5">
        <v>132360</v>
      </c>
      <c r="G35" s="5">
        <v>1219840</v>
      </c>
      <c r="H35" s="5">
        <v>408534</v>
      </c>
      <c r="I35" s="5">
        <v>379505</v>
      </c>
      <c r="J35" s="5">
        <v>108492</v>
      </c>
      <c r="K35" s="5">
        <v>61782</v>
      </c>
      <c r="L35" s="5">
        <v>578339</v>
      </c>
      <c r="M35" s="5">
        <v>2178652</v>
      </c>
      <c r="N35" s="5">
        <v>1558811</v>
      </c>
      <c r="O35" s="5">
        <v>200529</v>
      </c>
      <c r="P35" s="5">
        <f>Q35-E35-J35-K35-L35-M35-O35</f>
        <v>102911</v>
      </c>
      <c r="Q35" s="5">
        <v>5710106</v>
      </c>
      <c r="R35" s="5">
        <v>5758958</v>
      </c>
      <c r="S35" s="5">
        <v>5291990</v>
      </c>
      <c r="T35" s="5">
        <v>75214</v>
      </c>
      <c r="U35" s="5">
        <v>52757</v>
      </c>
      <c r="V35" s="5">
        <v>32898</v>
      </c>
      <c r="W35" s="5">
        <v>98278</v>
      </c>
      <c r="X35" s="5">
        <v>36474</v>
      </c>
      <c r="Y35" s="5">
        <f>Z35-R35-T35-V35-W35-X35</f>
        <v>223931</v>
      </c>
      <c r="Z35" s="5">
        <v>6225753</v>
      </c>
      <c r="AA35" s="5">
        <f>Z35-Q35</f>
        <v>515647</v>
      </c>
    </row>
    <row r="36" spans="1:27" x14ac:dyDescent="0.3">
      <c r="A36" s="3" t="s">
        <v>46</v>
      </c>
      <c r="B36" s="3" t="s">
        <v>47</v>
      </c>
      <c r="C36" s="4">
        <v>2024</v>
      </c>
      <c r="D36" s="4">
        <v>15</v>
      </c>
      <c r="E36" s="5">
        <v>2403237</v>
      </c>
      <c r="F36" s="5">
        <v>111910</v>
      </c>
      <c r="G36" s="5">
        <v>1079162</v>
      </c>
      <c r="H36" s="5">
        <v>439641</v>
      </c>
      <c r="I36" s="5">
        <v>437399</v>
      </c>
      <c r="J36" s="5">
        <v>108624</v>
      </c>
      <c r="K36" s="5">
        <v>83619</v>
      </c>
      <c r="L36" s="5">
        <v>775744</v>
      </c>
      <c r="M36" s="5">
        <v>2542593</v>
      </c>
      <c r="N36" s="5">
        <v>1867365</v>
      </c>
      <c r="O36" s="5">
        <v>193331</v>
      </c>
      <c r="P36" s="5">
        <v>159417</v>
      </c>
      <c r="Q36" s="5">
        <v>6266565</v>
      </c>
      <c r="R36" s="5">
        <v>6238389</v>
      </c>
      <c r="S36" s="5">
        <v>5855627</v>
      </c>
      <c r="T36" s="5">
        <v>102578</v>
      </c>
      <c r="U36" s="5">
        <v>77431</v>
      </c>
      <c r="V36" s="5">
        <v>32118</v>
      </c>
      <c r="W36" s="5">
        <v>99747</v>
      </c>
      <c r="X36" s="5">
        <v>29372</v>
      </c>
      <c r="Y36" s="5">
        <v>260622</v>
      </c>
      <c r="Z36" s="5">
        <v>6762826</v>
      </c>
      <c r="AA36" s="5">
        <v>496261</v>
      </c>
    </row>
    <row r="37" spans="1:27" x14ac:dyDescent="0.3">
      <c r="A37" s="3" t="s">
        <v>48</v>
      </c>
      <c r="B37" s="3" t="s">
        <v>49</v>
      </c>
      <c r="C37" s="4">
        <v>2020</v>
      </c>
      <c r="D37" s="4">
        <v>2</v>
      </c>
      <c r="E37" s="5">
        <v>104827</v>
      </c>
      <c r="F37" s="5">
        <v>42457</v>
      </c>
      <c r="G37" s="5">
        <v>0</v>
      </c>
      <c r="H37" s="5">
        <v>323</v>
      </c>
      <c r="I37" s="5">
        <v>35193</v>
      </c>
      <c r="J37" s="5">
        <v>55641</v>
      </c>
      <c r="K37" s="5">
        <v>6441</v>
      </c>
      <c r="L37" s="5">
        <v>194698</v>
      </c>
      <c r="M37" s="5">
        <v>1334062</v>
      </c>
      <c r="N37" s="5">
        <v>1004953</v>
      </c>
      <c r="O37" s="5">
        <v>52917</v>
      </c>
      <c r="P37" s="5">
        <f>Q37-E37-J37-K37-L37-M37-O37</f>
        <v>7165</v>
      </c>
      <c r="Q37" s="5">
        <v>1755751</v>
      </c>
      <c r="R37" s="5">
        <v>1277031</v>
      </c>
      <c r="S37" s="5">
        <v>1247400</v>
      </c>
      <c r="T37" s="5">
        <v>7405</v>
      </c>
      <c r="U37" s="5">
        <v>7405</v>
      </c>
      <c r="V37" s="5">
        <v>141684</v>
      </c>
      <c r="W37" s="5">
        <v>267798</v>
      </c>
      <c r="X37" s="5">
        <v>1158</v>
      </c>
      <c r="Y37" s="5">
        <f>Z37-R37-T37-V37-W37-X37</f>
        <v>54252</v>
      </c>
      <c r="Z37" s="5">
        <v>1749328</v>
      </c>
      <c r="AA37" s="5">
        <f>Z37-Q37</f>
        <v>-6423</v>
      </c>
    </row>
    <row r="38" spans="1:27" x14ac:dyDescent="0.3">
      <c r="A38" s="3" t="s">
        <v>48</v>
      </c>
      <c r="B38" s="3" t="s">
        <v>49</v>
      </c>
      <c r="C38" s="4">
        <v>2021</v>
      </c>
      <c r="D38" s="4">
        <v>2</v>
      </c>
      <c r="E38" s="5">
        <v>97864</v>
      </c>
      <c r="F38" s="5">
        <v>44676</v>
      </c>
      <c r="G38" s="5">
        <v>0</v>
      </c>
      <c r="H38" s="5">
        <v>220</v>
      </c>
      <c r="I38" s="5">
        <v>1201</v>
      </c>
      <c r="J38" s="5">
        <v>57485</v>
      </c>
      <c r="K38" s="5">
        <v>3768</v>
      </c>
      <c r="L38" s="5">
        <v>211045</v>
      </c>
      <c r="M38" s="5">
        <v>1487309</v>
      </c>
      <c r="N38" s="5">
        <v>1095147</v>
      </c>
      <c r="O38" s="5">
        <v>64968</v>
      </c>
      <c r="P38" s="5">
        <f>Q38-E38-J38-K38-L38-M38-O38</f>
        <v>13911</v>
      </c>
      <c r="Q38" s="5">
        <v>1936350</v>
      </c>
      <c r="R38" s="5">
        <v>1550202</v>
      </c>
      <c r="S38" s="5">
        <v>1522130</v>
      </c>
      <c r="T38" s="5">
        <v>4540</v>
      </c>
      <c r="U38" s="5">
        <v>4540</v>
      </c>
      <c r="V38" s="5">
        <v>197352</v>
      </c>
      <c r="W38" s="5">
        <v>215406</v>
      </c>
      <c r="X38" s="5">
        <v>301</v>
      </c>
      <c r="Y38" s="5">
        <f>Z38-R38-T38-V38-W38-X38</f>
        <v>59580</v>
      </c>
      <c r="Z38" s="5">
        <v>2027381</v>
      </c>
      <c r="AA38" s="5">
        <f>Z38-Q38</f>
        <v>91031</v>
      </c>
    </row>
    <row r="39" spans="1:27" x14ac:dyDescent="0.3">
      <c r="A39" s="3" t="s">
        <v>48</v>
      </c>
      <c r="B39" s="3" t="s">
        <v>49</v>
      </c>
      <c r="C39" s="4">
        <v>2022</v>
      </c>
      <c r="D39" s="4">
        <v>2</v>
      </c>
      <c r="E39" s="5">
        <v>94046</v>
      </c>
      <c r="F39" s="5">
        <v>51043</v>
      </c>
      <c r="G39" s="5">
        <v>0</v>
      </c>
      <c r="H39" s="5">
        <v>352</v>
      </c>
      <c r="I39" s="5">
        <v>865</v>
      </c>
      <c r="J39" s="5">
        <v>82288</v>
      </c>
      <c r="K39" s="5">
        <v>6125</v>
      </c>
      <c r="L39" s="5">
        <v>207078</v>
      </c>
      <c r="M39" s="5">
        <v>1426770</v>
      </c>
      <c r="N39" s="5">
        <v>1050910</v>
      </c>
      <c r="O39" s="5">
        <v>67534</v>
      </c>
      <c r="P39" s="5">
        <f>Q39-E39-J39-K39-L39-M39-O39</f>
        <v>31005</v>
      </c>
      <c r="Q39" s="5">
        <v>1914846</v>
      </c>
      <c r="R39" s="5">
        <v>1564024</v>
      </c>
      <c r="S39" s="5">
        <v>1537538</v>
      </c>
      <c r="T39" s="5">
        <v>7366</v>
      </c>
      <c r="U39" s="5">
        <v>3929</v>
      </c>
      <c r="V39" s="5">
        <v>38709</v>
      </c>
      <c r="W39" s="5">
        <v>209191</v>
      </c>
      <c r="X39" s="5">
        <v>50169</v>
      </c>
      <c r="Y39" s="5">
        <f>Z39-R39-T39-V39-W39-X39</f>
        <v>58114</v>
      </c>
      <c r="Z39" s="5">
        <v>1927573</v>
      </c>
      <c r="AA39" s="5">
        <f>Z39-Q39</f>
        <v>12727</v>
      </c>
    </row>
    <row r="40" spans="1:27" x14ac:dyDescent="0.3">
      <c r="A40" s="3" t="s">
        <v>48</v>
      </c>
      <c r="B40" s="3" t="s">
        <v>49</v>
      </c>
      <c r="C40" s="4">
        <v>2023</v>
      </c>
      <c r="D40" s="4">
        <v>2</v>
      </c>
      <c r="E40" s="5">
        <v>80880</v>
      </c>
      <c r="F40" s="5">
        <v>46766</v>
      </c>
      <c r="G40" s="5">
        <v>0</v>
      </c>
      <c r="H40" s="5">
        <v>334</v>
      </c>
      <c r="I40" s="5">
        <v>9110</v>
      </c>
      <c r="J40" s="5">
        <v>86044</v>
      </c>
      <c r="K40" s="5">
        <v>7651</v>
      </c>
      <c r="L40" s="5">
        <v>230634</v>
      </c>
      <c r="M40" s="5">
        <v>1507507</v>
      </c>
      <c r="N40" s="5">
        <v>1106408</v>
      </c>
      <c r="O40" s="5">
        <v>62725</v>
      </c>
      <c r="P40" s="5">
        <f>Q40-E40-J40-K40-L40-M40-O40</f>
        <v>18626</v>
      </c>
      <c r="Q40" s="5">
        <v>1994067</v>
      </c>
      <c r="R40" s="5">
        <v>2110028</v>
      </c>
      <c r="S40" s="5">
        <v>2082286</v>
      </c>
      <c r="T40" s="5">
        <v>8828</v>
      </c>
      <c r="U40" s="5">
        <v>5151</v>
      </c>
      <c r="V40" s="5">
        <v>23299</v>
      </c>
      <c r="W40" s="5">
        <v>226151</v>
      </c>
      <c r="X40" s="5">
        <v>748</v>
      </c>
      <c r="Y40" s="5">
        <f>Z40-R40-T40-V40-W40-X40</f>
        <v>51392</v>
      </c>
      <c r="Z40" s="5">
        <v>2420446</v>
      </c>
      <c r="AA40" s="5">
        <f>Z40-Q40</f>
        <v>426379</v>
      </c>
    </row>
    <row r="41" spans="1:27" x14ac:dyDescent="0.3">
      <c r="A41" s="3" t="s">
        <v>48</v>
      </c>
      <c r="B41" s="3" t="s">
        <v>49</v>
      </c>
      <c r="C41" s="4">
        <v>2024</v>
      </c>
      <c r="D41" s="4">
        <v>2</v>
      </c>
      <c r="E41" s="5">
        <v>90236</v>
      </c>
      <c r="F41" s="5">
        <v>46148</v>
      </c>
      <c r="G41" s="5">
        <v>0</v>
      </c>
      <c r="H41" s="5">
        <v>337</v>
      </c>
      <c r="I41" s="5">
        <v>8925</v>
      </c>
      <c r="J41" s="5">
        <v>85423</v>
      </c>
      <c r="K41" s="5">
        <v>8126</v>
      </c>
      <c r="L41" s="5">
        <v>327363</v>
      </c>
      <c r="M41" s="5">
        <v>1655271</v>
      </c>
      <c r="N41" s="5">
        <v>1199853</v>
      </c>
      <c r="O41" s="5">
        <v>212841</v>
      </c>
      <c r="P41" s="5">
        <v>94846</v>
      </c>
      <c r="Q41" s="5">
        <v>2474106</v>
      </c>
      <c r="R41" s="5">
        <v>2392717</v>
      </c>
      <c r="S41" s="5">
        <v>2352069</v>
      </c>
      <c r="T41" s="5">
        <v>8834</v>
      </c>
      <c r="U41" s="5">
        <v>5295</v>
      </c>
      <c r="V41" s="5">
        <v>46335</v>
      </c>
      <c r="W41" s="5">
        <v>203566</v>
      </c>
      <c r="X41" s="5">
        <v>1544</v>
      </c>
      <c r="Y41" s="5">
        <v>58926</v>
      </c>
      <c r="Z41" s="5">
        <v>2711922</v>
      </c>
      <c r="AA41" s="5">
        <v>237816</v>
      </c>
    </row>
    <row r="42" spans="1:27" x14ac:dyDescent="0.3">
      <c r="A42" s="3" t="s">
        <v>50</v>
      </c>
      <c r="B42" s="3" t="s">
        <v>51</v>
      </c>
      <c r="C42" s="4">
        <v>2019</v>
      </c>
      <c r="D42" s="4">
        <v>35</v>
      </c>
      <c r="E42" s="5">
        <v>439942</v>
      </c>
      <c r="F42" s="5">
        <v>97582</v>
      </c>
      <c r="G42" s="5">
        <v>0</v>
      </c>
      <c r="H42" s="5">
        <v>1861</v>
      </c>
      <c r="I42" s="5">
        <v>99931</v>
      </c>
      <c r="J42" s="5">
        <v>92874</v>
      </c>
      <c r="K42" s="5">
        <v>187623</v>
      </c>
      <c r="L42" s="5">
        <v>499068</v>
      </c>
      <c r="M42" s="5">
        <v>2145261</v>
      </c>
      <c r="N42" s="5">
        <v>1571103</v>
      </c>
      <c r="O42" s="5">
        <v>67154</v>
      </c>
      <c r="P42" s="5">
        <f>Q42-E42-J42-K42-L42-M42-O42</f>
        <v>180239</v>
      </c>
      <c r="Q42" s="5">
        <v>3612161</v>
      </c>
      <c r="R42" s="5">
        <v>3317460</v>
      </c>
      <c r="S42" s="5">
        <v>2967819</v>
      </c>
      <c r="T42" s="5">
        <v>235558</v>
      </c>
      <c r="U42" s="5">
        <v>177985</v>
      </c>
      <c r="V42" s="5">
        <v>77448</v>
      </c>
      <c r="W42" s="5">
        <v>2705</v>
      </c>
      <c r="X42" s="5">
        <v>5561</v>
      </c>
      <c r="Y42" s="5">
        <f>Z42-R42-T42-V42-W42-X42</f>
        <v>124309</v>
      </c>
      <c r="Z42" s="5">
        <v>3763041</v>
      </c>
      <c r="AA42" s="5">
        <f>Z42-Q42</f>
        <v>150880</v>
      </c>
    </row>
    <row r="43" spans="1:27" x14ac:dyDescent="0.3">
      <c r="A43" s="3" t="s">
        <v>50</v>
      </c>
      <c r="B43" s="3" t="s">
        <v>51</v>
      </c>
      <c r="C43" s="4">
        <v>2020</v>
      </c>
      <c r="D43" s="4">
        <v>37</v>
      </c>
      <c r="E43" s="5">
        <v>491627</v>
      </c>
      <c r="F43" s="5">
        <v>96596</v>
      </c>
      <c r="G43" s="5">
        <v>2891</v>
      </c>
      <c r="H43" s="5">
        <v>1483</v>
      </c>
      <c r="I43" s="5">
        <v>139008</v>
      </c>
      <c r="J43" s="5">
        <v>95946</v>
      </c>
      <c r="K43" s="5">
        <v>154456</v>
      </c>
      <c r="L43" s="5">
        <v>602796</v>
      </c>
      <c r="M43" s="5">
        <v>2716335</v>
      </c>
      <c r="N43" s="5">
        <v>1949925</v>
      </c>
      <c r="O43" s="5">
        <v>107635</v>
      </c>
      <c r="P43" s="5">
        <f>Q43-E43-J43-K43-L43-M43-O43</f>
        <v>333256</v>
      </c>
      <c r="Q43" s="5">
        <v>4502051</v>
      </c>
      <c r="R43" s="5">
        <v>3702531</v>
      </c>
      <c r="S43" s="5">
        <v>3322127</v>
      </c>
      <c r="T43" s="5">
        <v>194656</v>
      </c>
      <c r="U43" s="5">
        <v>54722</v>
      </c>
      <c r="V43" s="5">
        <v>313796</v>
      </c>
      <c r="W43" s="5">
        <v>2115</v>
      </c>
      <c r="X43" s="5">
        <v>4042</v>
      </c>
      <c r="Y43" s="5">
        <f>Z43-R43-T43-V43-W43-X43</f>
        <v>472385</v>
      </c>
      <c r="Z43" s="5">
        <v>4689525</v>
      </c>
      <c r="AA43" s="5">
        <f>Z43-Q43</f>
        <v>187474</v>
      </c>
    </row>
    <row r="44" spans="1:27" x14ac:dyDescent="0.3">
      <c r="A44" s="3" t="s">
        <v>50</v>
      </c>
      <c r="B44" s="3" t="s">
        <v>51</v>
      </c>
      <c r="C44" s="4">
        <v>2021</v>
      </c>
      <c r="D44" s="4">
        <v>38</v>
      </c>
      <c r="E44" s="5">
        <v>432527</v>
      </c>
      <c r="F44" s="5">
        <v>98394</v>
      </c>
      <c r="G44" s="5">
        <v>5741</v>
      </c>
      <c r="H44" s="5">
        <v>1582</v>
      </c>
      <c r="I44" s="5">
        <v>134003</v>
      </c>
      <c r="J44" s="5">
        <v>90288</v>
      </c>
      <c r="K44" s="5">
        <v>75176</v>
      </c>
      <c r="L44" s="5">
        <v>544403</v>
      </c>
      <c r="M44" s="5">
        <v>2633320</v>
      </c>
      <c r="N44" s="5">
        <v>1877041</v>
      </c>
      <c r="O44" s="5">
        <v>99641</v>
      </c>
      <c r="P44" s="5">
        <f>Q44-E44-J44-K44-L44-M44-O44</f>
        <v>170408</v>
      </c>
      <c r="Q44" s="5">
        <v>4045763</v>
      </c>
      <c r="R44" s="5">
        <v>3663640</v>
      </c>
      <c r="S44" s="5">
        <v>3324520</v>
      </c>
      <c r="T44" s="5">
        <v>98174</v>
      </c>
      <c r="U44" s="5">
        <v>58848</v>
      </c>
      <c r="V44" s="5">
        <v>264679</v>
      </c>
      <c r="W44" s="5">
        <v>0</v>
      </c>
      <c r="X44" s="5">
        <v>9963</v>
      </c>
      <c r="Y44" s="5">
        <f>Z44-R44-T44-V44-W44-X44</f>
        <v>241262</v>
      </c>
      <c r="Z44" s="5">
        <v>4277718</v>
      </c>
      <c r="AA44" s="5">
        <f>Z44-Q44</f>
        <v>231955</v>
      </c>
    </row>
    <row r="45" spans="1:27" x14ac:dyDescent="0.3">
      <c r="A45" s="3" t="s">
        <v>50</v>
      </c>
      <c r="B45" s="3" t="s">
        <v>51</v>
      </c>
      <c r="C45" s="4">
        <v>2022</v>
      </c>
      <c r="D45" s="4">
        <v>38</v>
      </c>
      <c r="E45" s="5">
        <v>439115</v>
      </c>
      <c r="F45" s="5">
        <v>99852</v>
      </c>
      <c r="G45" s="5">
        <v>4289</v>
      </c>
      <c r="H45" s="5">
        <v>876</v>
      </c>
      <c r="I45" s="5">
        <v>108193</v>
      </c>
      <c r="J45" s="5">
        <v>133143</v>
      </c>
      <c r="K45" s="5">
        <v>79934</v>
      </c>
      <c r="L45" s="5">
        <v>609782</v>
      </c>
      <c r="M45" s="5">
        <v>2566397</v>
      </c>
      <c r="N45" s="5">
        <v>1873094</v>
      </c>
      <c r="O45" s="5">
        <v>101640</v>
      </c>
      <c r="P45" s="5">
        <f>Q45-E45-J45-K45-L45-M45-O45</f>
        <v>208745</v>
      </c>
      <c r="Q45" s="5">
        <v>4138756</v>
      </c>
      <c r="R45" s="5">
        <v>3805289</v>
      </c>
      <c r="S45" s="5">
        <v>3493644</v>
      </c>
      <c r="T45" s="5">
        <v>104903</v>
      </c>
      <c r="U45" s="5">
        <v>58939</v>
      </c>
      <c r="V45" s="5">
        <v>132601</v>
      </c>
      <c r="W45" s="5">
        <v>-5861</v>
      </c>
      <c r="X45" s="5">
        <v>5550</v>
      </c>
      <c r="Y45" s="5">
        <f>Z45-R45-T45-V45-W45-X45</f>
        <v>222522</v>
      </c>
      <c r="Z45" s="5">
        <v>4265004</v>
      </c>
      <c r="AA45" s="5">
        <f>Z45-Q45</f>
        <v>126248</v>
      </c>
    </row>
    <row r="46" spans="1:27" x14ac:dyDescent="0.3">
      <c r="A46" s="3" t="s">
        <v>50</v>
      </c>
      <c r="B46" s="3" t="s">
        <v>51</v>
      </c>
      <c r="C46" s="4">
        <v>2023</v>
      </c>
      <c r="D46" s="4">
        <v>36</v>
      </c>
      <c r="E46" s="5">
        <v>417650</v>
      </c>
      <c r="F46" s="5">
        <v>87145</v>
      </c>
      <c r="G46" s="5">
        <v>7953</v>
      </c>
      <c r="H46" s="5">
        <v>1063</v>
      </c>
      <c r="I46" s="5">
        <v>82557</v>
      </c>
      <c r="J46" s="5">
        <v>143864</v>
      </c>
      <c r="K46" s="5">
        <v>84488</v>
      </c>
      <c r="L46" s="5">
        <v>647718</v>
      </c>
      <c r="M46" s="5">
        <v>2512809</v>
      </c>
      <c r="N46" s="5">
        <v>1742480</v>
      </c>
      <c r="O46" s="5">
        <v>101121</v>
      </c>
      <c r="P46" s="5">
        <f>Q46-E46-J46-K46-L46-M46-O46</f>
        <v>159758</v>
      </c>
      <c r="Q46" s="5">
        <v>4067408</v>
      </c>
      <c r="R46" s="5">
        <v>3891312</v>
      </c>
      <c r="S46" s="5">
        <v>3526933</v>
      </c>
      <c r="T46" s="5">
        <v>111728</v>
      </c>
      <c r="U46" s="5">
        <v>62452</v>
      </c>
      <c r="V46" s="5">
        <v>142826</v>
      </c>
      <c r="W46" s="5">
        <v>2751</v>
      </c>
      <c r="X46" s="5">
        <v>2488</v>
      </c>
      <c r="Y46" s="5">
        <f>Z46-R46-T46-V46-W46-X46</f>
        <v>162418</v>
      </c>
      <c r="Z46" s="5">
        <v>4313523</v>
      </c>
      <c r="AA46" s="5">
        <f>Z46-Q46</f>
        <v>246115</v>
      </c>
    </row>
    <row r="47" spans="1:27" x14ac:dyDescent="0.3">
      <c r="A47" s="3" t="s">
        <v>50</v>
      </c>
      <c r="B47" s="3" t="s">
        <v>51</v>
      </c>
      <c r="C47" s="4">
        <v>2024</v>
      </c>
      <c r="D47" s="4">
        <v>40</v>
      </c>
      <c r="E47" s="5">
        <v>641217</v>
      </c>
      <c r="F47" s="5">
        <v>121221</v>
      </c>
      <c r="G47" s="5">
        <v>8626</v>
      </c>
      <c r="H47" s="5">
        <v>1123</v>
      </c>
      <c r="I47" s="5">
        <v>128532</v>
      </c>
      <c r="J47" s="5">
        <v>184492</v>
      </c>
      <c r="K47" s="5">
        <v>188675</v>
      </c>
      <c r="L47" s="5">
        <v>1016697</v>
      </c>
      <c r="M47" s="5">
        <v>3737469</v>
      </c>
      <c r="N47" s="5">
        <v>2587759</v>
      </c>
      <c r="O47" s="5">
        <v>79888</v>
      </c>
      <c r="P47" s="5">
        <v>228844</v>
      </c>
      <c r="Q47" s="5">
        <v>6077282</v>
      </c>
      <c r="R47" s="5">
        <v>5882050</v>
      </c>
      <c r="S47" s="5">
        <v>5287685</v>
      </c>
      <c r="T47" s="5">
        <v>243767</v>
      </c>
      <c r="U47" s="5">
        <v>54814</v>
      </c>
      <c r="V47" s="5">
        <v>144689</v>
      </c>
      <c r="W47" s="5">
        <v>814</v>
      </c>
      <c r="X47" s="5">
        <v>1672</v>
      </c>
      <c r="Y47" s="5">
        <v>257130</v>
      </c>
      <c r="Z47" s="5">
        <v>6530122</v>
      </c>
      <c r="AA47" s="5">
        <v>452840</v>
      </c>
    </row>
    <row r="48" spans="1:27" x14ac:dyDescent="0.3">
      <c r="A48" s="3" t="s">
        <v>52</v>
      </c>
      <c r="B48" s="3" t="s">
        <v>53</v>
      </c>
      <c r="C48" s="4">
        <v>2019</v>
      </c>
      <c r="D48" s="4">
        <v>30</v>
      </c>
      <c r="E48" s="5">
        <v>281468</v>
      </c>
      <c r="F48" s="5">
        <v>51311</v>
      </c>
      <c r="G48" s="5">
        <v>16004</v>
      </c>
      <c r="H48" s="5">
        <v>381</v>
      </c>
      <c r="I48" s="5">
        <v>48872</v>
      </c>
      <c r="J48" s="5">
        <v>64314</v>
      </c>
      <c r="K48" s="5">
        <v>1662</v>
      </c>
      <c r="L48" s="5">
        <v>255820</v>
      </c>
      <c r="M48" s="5">
        <v>1561583</v>
      </c>
      <c r="N48" s="5">
        <v>1148574</v>
      </c>
      <c r="O48" s="5">
        <v>56122</v>
      </c>
      <c r="P48" s="5">
        <f>Q48-E48-J48-K48-L48-M48-O48</f>
        <v>96690</v>
      </c>
      <c r="Q48" s="5">
        <v>2317659</v>
      </c>
      <c r="R48" s="5">
        <v>2262094</v>
      </c>
      <c r="S48" s="5">
        <v>2084268</v>
      </c>
      <c r="T48" s="5">
        <v>2529</v>
      </c>
      <c r="U48" s="5">
        <v>0</v>
      </c>
      <c r="V48" s="5">
        <v>92514</v>
      </c>
      <c r="W48" s="5">
        <v>0</v>
      </c>
      <c r="X48" s="5">
        <v>2391</v>
      </c>
      <c r="Y48" s="5">
        <f>Z48-R48-T48-V48-W48-X48</f>
        <v>96743</v>
      </c>
      <c r="Z48" s="5">
        <v>2456271</v>
      </c>
      <c r="AA48" s="5">
        <f>Z48-Q48</f>
        <v>138612</v>
      </c>
    </row>
    <row r="49" spans="1:27" x14ac:dyDescent="0.3">
      <c r="A49" s="3" t="s">
        <v>52</v>
      </c>
      <c r="B49" s="3" t="s">
        <v>53</v>
      </c>
      <c r="C49" s="4">
        <v>2020</v>
      </c>
      <c r="D49" s="4">
        <v>26</v>
      </c>
      <c r="E49" s="5">
        <v>254650</v>
      </c>
      <c r="F49" s="5">
        <v>54237</v>
      </c>
      <c r="G49" s="5">
        <v>1720</v>
      </c>
      <c r="H49" s="5">
        <v>351</v>
      </c>
      <c r="I49" s="5">
        <v>50720</v>
      </c>
      <c r="J49" s="5">
        <v>58432</v>
      </c>
      <c r="K49" s="5">
        <v>1265</v>
      </c>
      <c r="L49" s="5">
        <v>235658</v>
      </c>
      <c r="M49" s="5">
        <v>1685804</v>
      </c>
      <c r="N49" s="5">
        <v>1236028</v>
      </c>
      <c r="O49" s="5">
        <v>64001</v>
      </c>
      <c r="P49" s="5">
        <f>Q49-E49-J49-K49-L49-M49-O49</f>
        <v>82376</v>
      </c>
      <c r="Q49" s="5">
        <v>2382186</v>
      </c>
      <c r="R49" s="5">
        <v>2135894</v>
      </c>
      <c r="S49" s="5">
        <v>1990952</v>
      </c>
      <c r="T49" s="5">
        <v>1765</v>
      </c>
      <c r="U49" s="5">
        <v>0</v>
      </c>
      <c r="V49" s="5">
        <v>248393</v>
      </c>
      <c r="W49" s="5">
        <v>0</v>
      </c>
      <c r="X49" s="5">
        <v>2315</v>
      </c>
      <c r="Y49" s="5">
        <f>Z49-R49-T49-V49-W49-X49</f>
        <v>102336</v>
      </c>
      <c r="Z49" s="5">
        <v>2490703</v>
      </c>
      <c r="AA49" s="5">
        <f>Z49-Q49</f>
        <v>108517</v>
      </c>
    </row>
    <row r="50" spans="1:27" x14ac:dyDescent="0.3">
      <c r="A50" s="3" t="s">
        <v>52</v>
      </c>
      <c r="B50" s="3" t="s">
        <v>53</v>
      </c>
      <c r="C50" s="4">
        <v>2021</v>
      </c>
      <c r="D50" s="4">
        <v>33</v>
      </c>
      <c r="E50" s="5">
        <v>311666</v>
      </c>
      <c r="F50" s="5">
        <v>78242</v>
      </c>
      <c r="G50" s="5">
        <v>1948</v>
      </c>
      <c r="H50" s="5">
        <v>612</v>
      </c>
      <c r="I50" s="5">
        <v>65751</v>
      </c>
      <c r="J50" s="5">
        <v>65691</v>
      </c>
      <c r="K50" s="5">
        <v>698</v>
      </c>
      <c r="L50" s="5">
        <v>301382</v>
      </c>
      <c r="M50" s="5">
        <v>2095460</v>
      </c>
      <c r="N50" s="5">
        <v>1471537</v>
      </c>
      <c r="O50" s="5">
        <v>67478</v>
      </c>
      <c r="P50" s="5">
        <f>Q50-E50-J50-K50-L50-M50-O50</f>
        <v>140350</v>
      </c>
      <c r="Q50" s="5">
        <v>2982725</v>
      </c>
      <c r="R50" s="5">
        <v>2868869</v>
      </c>
      <c r="S50" s="5">
        <v>2679239</v>
      </c>
      <c r="T50" s="5">
        <v>998</v>
      </c>
      <c r="U50" s="5">
        <v>0</v>
      </c>
      <c r="V50" s="5">
        <v>279439</v>
      </c>
      <c r="W50" s="5">
        <v>0</v>
      </c>
      <c r="X50" s="5">
        <v>953</v>
      </c>
      <c r="Y50" s="5">
        <f>Z50-R50-T50-V50-W50-X50</f>
        <v>180077</v>
      </c>
      <c r="Z50" s="5">
        <v>3330336</v>
      </c>
      <c r="AA50" s="5">
        <f>Z50-Q50</f>
        <v>347611</v>
      </c>
    </row>
    <row r="51" spans="1:27" x14ac:dyDescent="0.3">
      <c r="A51" s="3" t="s">
        <v>52</v>
      </c>
      <c r="B51" s="3" t="s">
        <v>53</v>
      </c>
      <c r="C51" s="4">
        <v>2022</v>
      </c>
      <c r="D51" s="4">
        <v>31</v>
      </c>
      <c r="E51" s="5">
        <v>330158</v>
      </c>
      <c r="F51" s="5">
        <v>81781</v>
      </c>
      <c r="G51" s="5">
        <v>7079</v>
      </c>
      <c r="H51" s="5">
        <v>3035</v>
      </c>
      <c r="I51" s="5">
        <v>55198</v>
      </c>
      <c r="J51" s="5">
        <v>97542</v>
      </c>
      <c r="K51" s="5">
        <v>559</v>
      </c>
      <c r="L51" s="5">
        <v>327107</v>
      </c>
      <c r="M51" s="5">
        <v>1980791</v>
      </c>
      <c r="N51" s="5">
        <v>1388709</v>
      </c>
      <c r="O51" s="5">
        <v>67233</v>
      </c>
      <c r="P51" s="5">
        <f>Q51-E51-J51-K51-L51-M51-O51</f>
        <v>130943</v>
      </c>
      <c r="Q51" s="5">
        <v>2934333</v>
      </c>
      <c r="R51" s="5">
        <v>2910695</v>
      </c>
      <c r="S51" s="5">
        <v>2642265</v>
      </c>
      <c r="T51" s="5">
        <v>843</v>
      </c>
      <c r="U51" s="5">
        <v>0</v>
      </c>
      <c r="V51" s="5">
        <v>94672</v>
      </c>
      <c r="W51" s="5">
        <v>0</v>
      </c>
      <c r="X51" s="5">
        <v>3944</v>
      </c>
      <c r="Y51" s="5">
        <f>Z51-R51-T51-V51-W51-X51</f>
        <v>136777</v>
      </c>
      <c r="Z51" s="5">
        <v>3146931</v>
      </c>
      <c r="AA51" s="5">
        <f>Z51-Q51</f>
        <v>212598</v>
      </c>
    </row>
    <row r="52" spans="1:27" x14ac:dyDescent="0.3">
      <c r="A52" s="3" t="s">
        <v>52</v>
      </c>
      <c r="B52" s="3" t="s">
        <v>53</v>
      </c>
      <c r="C52" s="4">
        <v>2023</v>
      </c>
      <c r="D52" s="4">
        <v>32</v>
      </c>
      <c r="E52" s="5">
        <v>387165</v>
      </c>
      <c r="F52" s="5">
        <v>92526</v>
      </c>
      <c r="G52" s="5">
        <v>4675</v>
      </c>
      <c r="H52" s="5">
        <v>499</v>
      </c>
      <c r="I52" s="5">
        <v>74893</v>
      </c>
      <c r="J52" s="5">
        <v>102250</v>
      </c>
      <c r="K52" s="5">
        <v>1049</v>
      </c>
      <c r="L52" s="5">
        <v>437122</v>
      </c>
      <c r="M52" s="5">
        <v>2258136</v>
      </c>
      <c r="N52" s="5">
        <v>1639017</v>
      </c>
      <c r="O52" s="5">
        <v>73286</v>
      </c>
      <c r="P52" s="5">
        <f>Q52-E52-J52-K52-L52-M52-O52</f>
        <v>85142</v>
      </c>
      <c r="Q52" s="5">
        <v>3344150</v>
      </c>
      <c r="R52" s="5">
        <v>3474005</v>
      </c>
      <c r="S52" s="5">
        <v>2999025</v>
      </c>
      <c r="T52" s="5">
        <v>1936</v>
      </c>
      <c r="U52" s="5">
        <v>0</v>
      </c>
      <c r="V52" s="5">
        <v>81662</v>
      </c>
      <c r="W52" s="5">
        <v>0</v>
      </c>
      <c r="X52" s="5">
        <v>715</v>
      </c>
      <c r="Y52" s="5">
        <f>Z52-R52-T52-V52-W52-X52</f>
        <v>133086</v>
      </c>
      <c r="Z52" s="5">
        <v>3691404</v>
      </c>
      <c r="AA52" s="5">
        <f>Z52-Q52</f>
        <v>347254</v>
      </c>
    </row>
    <row r="53" spans="1:27" x14ac:dyDescent="0.3">
      <c r="A53" s="3" t="s">
        <v>52</v>
      </c>
      <c r="B53" s="3" t="s">
        <v>53</v>
      </c>
      <c r="C53" s="4">
        <v>2024</v>
      </c>
      <c r="D53" s="4">
        <v>34</v>
      </c>
      <c r="E53" s="5">
        <v>420891</v>
      </c>
      <c r="F53" s="5">
        <v>110452</v>
      </c>
      <c r="G53" s="5">
        <v>6321</v>
      </c>
      <c r="H53" s="5">
        <v>509</v>
      </c>
      <c r="I53" s="5">
        <v>66710</v>
      </c>
      <c r="J53" s="5">
        <v>118036</v>
      </c>
      <c r="K53" s="5">
        <v>1254</v>
      </c>
      <c r="L53" s="5">
        <v>563742</v>
      </c>
      <c r="M53" s="5">
        <v>2586846</v>
      </c>
      <c r="N53" s="5">
        <v>1909862</v>
      </c>
      <c r="O53" s="5">
        <v>86806</v>
      </c>
      <c r="P53" s="5">
        <v>150873</v>
      </c>
      <c r="Q53" s="5">
        <v>3928448</v>
      </c>
      <c r="R53" s="5">
        <v>3985090</v>
      </c>
      <c r="S53" s="5">
        <v>3609678</v>
      </c>
      <c r="T53" s="5">
        <v>3569</v>
      </c>
      <c r="U53" s="5">
        <v>0</v>
      </c>
      <c r="V53" s="5">
        <v>99472</v>
      </c>
      <c r="W53" s="5">
        <v>0</v>
      </c>
      <c r="X53" s="5">
        <v>412</v>
      </c>
      <c r="Y53" s="5">
        <v>176723</v>
      </c>
      <c r="Z53" s="5">
        <v>4265266</v>
      </c>
      <c r="AA53" s="5">
        <v>336818</v>
      </c>
    </row>
    <row r="54" spans="1:27" x14ac:dyDescent="0.3">
      <c r="A54" s="3" t="s">
        <v>54</v>
      </c>
      <c r="B54" s="3" t="s">
        <v>55</v>
      </c>
      <c r="C54" s="4">
        <v>2019</v>
      </c>
      <c r="D54" s="4">
        <v>3</v>
      </c>
      <c r="E54" s="5">
        <v>38991</v>
      </c>
      <c r="F54" s="5">
        <v>12748</v>
      </c>
      <c r="G54" s="5">
        <v>0</v>
      </c>
      <c r="H54" s="5">
        <v>68</v>
      </c>
      <c r="I54" s="5">
        <v>3158</v>
      </c>
      <c r="J54" s="5">
        <v>16149</v>
      </c>
      <c r="K54" s="5">
        <v>0</v>
      </c>
      <c r="L54" s="5">
        <v>23769</v>
      </c>
      <c r="M54" s="5">
        <v>200818</v>
      </c>
      <c r="N54" s="5">
        <v>148137</v>
      </c>
      <c r="O54" s="5">
        <v>8402</v>
      </c>
      <c r="P54" s="5">
        <f>Q54-E54-J54-K54-L54-M54-O54</f>
        <v>6639</v>
      </c>
      <c r="Q54" s="5">
        <v>294768</v>
      </c>
      <c r="R54" s="5">
        <v>294799</v>
      </c>
      <c r="S54" s="5">
        <v>285346</v>
      </c>
      <c r="T54" s="5">
        <v>0</v>
      </c>
      <c r="U54" s="5">
        <v>0</v>
      </c>
      <c r="V54" s="5">
        <v>2994</v>
      </c>
      <c r="W54" s="5">
        <v>0</v>
      </c>
      <c r="X54" s="5">
        <v>40</v>
      </c>
      <c r="Y54" s="5">
        <f>Z54-R54-T54-V54-W54-X54</f>
        <v>7207</v>
      </c>
      <c r="Z54" s="5">
        <v>305040</v>
      </c>
      <c r="AA54" s="5">
        <f>Z54-Q54</f>
        <v>10272</v>
      </c>
    </row>
    <row r="55" spans="1:27" x14ac:dyDescent="0.3">
      <c r="A55" s="3" t="s">
        <v>54</v>
      </c>
      <c r="B55" s="3" t="s">
        <v>55</v>
      </c>
      <c r="C55" s="4">
        <v>2020</v>
      </c>
      <c r="D55" s="4">
        <v>3</v>
      </c>
      <c r="E55" s="5">
        <v>36356</v>
      </c>
      <c r="F55" s="5">
        <v>12182</v>
      </c>
      <c r="G55" s="5">
        <v>0</v>
      </c>
      <c r="H55" s="5">
        <v>68</v>
      </c>
      <c r="I55" s="5">
        <v>4721</v>
      </c>
      <c r="J55" s="5">
        <v>15065</v>
      </c>
      <c r="K55" s="5">
        <v>0</v>
      </c>
      <c r="L55" s="5">
        <v>18455</v>
      </c>
      <c r="M55" s="5">
        <v>228119</v>
      </c>
      <c r="N55" s="5">
        <v>168148</v>
      </c>
      <c r="O55" s="5">
        <v>7637</v>
      </c>
      <c r="P55" s="5">
        <f>Q55-E55-J55-K55-L55-M55-O55</f>
        <v>6594</v>
      </c>
      <c r="Q55" s="5">
        <v>312226</v>
      </c>
      <c r="R55" s="5">
        <v>276868</v>
      </c>
      <c r="S55" s="5">
        <v>266317</v>
      </c>
      <c r="T55" s="5">
        <v>1</v>
      </c>
      <c r="U55" s="5">
        <v>0</v>
      </c>
      <c r="V55" s="5">
        <v>29939</v>
      </c>
      <c r="W55" s="5">
        <v>0</v>
      </c>
      <c r="X55" s="5">
        <v>759</v>
      </c>
      <c r="Y55" s="5">
        <f>Z55-R55-T55-V55-W55-X55</f>
        <v>7411</v>
      </c>
      <c r="Z55" s="5">
        <v>314978</v>
      </c>
      <c r="AA55" s="5">
        <f>Z55-Q55</f>
        <v>2752</v>
      </c>
    </row>
    <row r="56" spans="1:27" x14ac:dyDescent="0.3">
      <c r="A56" s="3" t="s">
        <v>54</v>
      </c>
      <c r="B56" s="3" t="s">
        <v>55</v>
      </c>
      <c r="C56" s="4">
        <v>2021</v>
      </c>
      <c r="D56" s="4">
        <v>3</v>
      </c>
      <c r="E56" s="5">
        <v>46791</v>
      </c>
      <c r="F56" s="5">
        <v>14987</v>
      </c>
      <c r="G56" s="5">
        <v>0</v>
      </c>
      <c r="H56" s="5">
        <v>83</v>
      </c>
      <c r="I56" s="5">
        <v>11621</v>
      </c>
      <c r="J56" s="5">
        <v>14027</v>
      </c>
      <c r="K56" s="5">
        <v>0</v>
      </c>
      <c r="L56" s="5">
        <v>23418</v>
      </c>
      <c r="M56" s="5">
        <v>253493</v>
      </c>
      <c r="N56" s="5">
        <v>187555</v>
      </c>
      <c r="O56" s="5">
        <v>13675</v>
      </c>
      <c r="P56" s="5">
        <f>Q56-E56-J56-K56-L56-M56-O56</f>
        <v>11276</v>
      </c>
      <c r="Q56" s="5">
        <v>362680</v>
      </c>
      <c r="R56" s="5">
        <v>370864</v>
      </c>
      <c r="S56" s="5">
        <v>360733</v>
      </c>
      <c r="T56" s="5">
        <v>0</v>
      </c>
      <c r="U56" s="5">
        <v>0</v>
      </c>
      <c r="V56" s="5">
        <v>26014</v>
      </c>
      <c r="W56" s="5">
        <v>0</v>
      </c>
      <c r="X56" s="5">
        <v>3</v>
      </c>
      <c r="Y56" s="5">
        <f>Z56-R56-T56-V56-W56-X56</f>
        <v>12517</v>
      </c>
      <c r="Z56" s="5">
        <v>409398</v>
      </c>
      <c r="AA56" s="5">
        <f>Z56-Q56</f>
        <v>46718</v>
      </c>
    </row>
    <row r="57" spans="1:27" x14ac:dyDescent="0.3">
      <c r="A57" s="3" t="s">
        <v>54</v>
      </c>
      <c r="B57" s="3" t="s">
        <v>55</v>
      </c>
      <c r="C57" s="4">
        <v>2022</v>
      </c>
      <c r="D57" s="4">
        <v>3</v>
      </c>
      <c r="E57" s="5">
        <v>45269</v>
      </c>
      <c r="F57" s="5">
        <v>13014</v>
      </c>
      <c r="G57" s="5">
        <v>0</v>
      </c>
      <c r="H57" s="5">
        <v>75</v>
      </c>
      <c r="I57" s="5">
        <v>4450</v>
      </c>
      <c r="J57" s="5">
        <v>18411</v>
      </c>
      <c r="K57" s="5">
        <v>0</v>
      </c>
      <c r="L57" s="5">
        <v>25137</v>
      </c>
      <c r="M57" s="5">
        <v>241650</v>
      </c>
      <c r="N57" s="5">
        <v>178332</v>
      </c>
      <c r="O57" s="5">
        <v>4876</v>
      </c>
      <c r="P57" s="5">
        <f>Q57-E57-J57-K57-L57-M57-O57</f>
        <v>10678</v>
      </c>
      <c r="Q57" s="5">
        <v>346021</v>
      </c>
      <c r="R57" s="5">
        <v>321772</v>
      </c>
      <c r="S57" s="5">
        <v>308071</v>
      </c>
      <c r="T57" s="5">
        <v>2</v>
      </c>
      <c r="U57" s="5">
        <v>0</v>
      </c>
      <c r="V57" s="5">
        <v>8182</v>
      </c>
      <c r="W57" s="5">
        <v>6514</v>
      </c>
      <c r="X57" s="5">
        <v>2103</v>
      </c>
      <c r="Y57" s="5">
        <f>Z57-R57-T57-V57-W57-X57</f>
        <v>4885</v>
      </c>
      <c r="Z57" s="5">
        <v>343458</v>
      </c>
      <c r="AA57" s="5">
        <f>Z57-Q57</f>
        <v>-2563</v>
      </c>
    </row>
    <row r="58" spans="1:27" x14ac:dyDescent="0.3">
      <c r="A58" s="3" t="s">
        <v>54</v>
      </c>
      <c r="B58" s="3" t="s">
        <v>55</v>
      </c>
      <c r="C58" s="4">
        <v>2023</v>
      </c>
      <c r="D58" s="4">
        <v>3</v>
      </c>
      <c r="E58" s="5">
        <v>51301</v>
      </c>
      <c r="F58" s="5">
        <v>14800</v>
      </c>
      <c r="G58" s="5">
        <v>0</v>
      </c>
      <c r="H58" s="5">
        <v>83</v>
      </c>
      <c r="I58" s="5">
        <v>4418</v>
      </c>
      <c r="J58" s="5">
        <v>24635</v>
      </c>
      <c r="K58" s="5">
        <v>0</v>
      </c>
      <c r="L58" s="5">
        <v>26678</v>
      </c>
      <c r="M58" s="5">
        <v>262941</v>
      </c>
      <c r="N58" s="5">
        <v>195864</v>
      </c>
      <c r="O58" s="5">
        <v>10712</v>
      </c>
      <c r="P58" s="5">
        <f>Q58-E58-J58-K58-L58-M58-O58</f>
        <v>7484</v>
      </c>
      <c r="Q58" s="5">
        <v>383751</v>
      </c>
      <c r="R58" s="5">
        <v>386633</v>
      </c>
      <c r="S58" s="5">
        <v>381313</v>
      </c>
      <c r="T58" s="5">
        <v>1</v>
      </c>
      <c r="U58" s="5">
        <v>0</v>
      </c>
      <c r="V58" s="5">
        <v>6237</v>
      </c>
      <c r="W58" s="5">
        <v>0</v>
      </c>
      <c r="X58" s="5">
        <v>0</v>
      </c>
      <c r="Y58" s="5">
        <f>Z58-R58-T58-V58-W58-X58</f>
        <v>6037</v>
      </c>
      <c r="Z58" s="5">
        <v>398908</v>
      </c>
      <c r="AA58" s="5">
        <f>Z58-Q58</f>
        <v>15157</v>
      </c>
    </row>
    <row r="59" spans="1:27" x14ac:dyDescent="0.3">
      <c r="A59" s="3" t="s">
        <v>54</v>
      </c>
      <c r="B59" s="3" t="s">
        <v>55</v>
      </c>
      <c r="C59" s="4">
        <v>2024</v>
      </c>
      <c r="D59" s="4">
        <v>3</v>
      </c>
      <c r="E59" s="5">
        <v>38600</v>
      </c>
      <c r="F59" s="5">
        <v>14006</v>
      </c>
      <c r="G59" s="5">
        <v>0</v>
      </c>
      <c r="H59" s="5">
        <v>17</v>
      </c>
      <c r="I59" s="5">
        <v>3319</v>
      </c>
      <c r="J59" s="5">
        <v>22318</v>
      </c>
      <c r="K59" s="5">
        <v>0</v>
      </c>
      <c r="L59" s="5">
        <v>22685</v>
      </c>
      <c r="M59" s="5">
        <v>208150</v>
      </c>
      <c r="N59" s="5">
        <v>154565</v>
      </c>
      <c r="O59" s="5">
        <v>9408</v>
      </c>
      <c r="P59" s="5">
        <v>8842</v>
      </c>
      <c r="Q59" s="5">
        <v>310003</v>
      </c>
      <c r="R59" s="5">
        <v>303872</v>
      </c>
      <c r="S59" s="5">
        <v>300134</v>
      </c>
      <c r="T59" s="5">
        <v>0</v>
      </c>
      <c r="U59" s="5">
        <v>0</v>
      </c>
      <c r="V59" s="5">
        <v>3281</v>
      </c>
      <c r="W59" s="5">
        <v>0</v>
      </c>
      <c r="X59" s="5">
        <v>1000</v>
      </c>
      <c r="Y59" s="5">
        <v>5344</v>
      </c>
      <c r="Z59" s="5">
        <v>313497</v>
      </c>
      <c r="AA59" s="5">
        <v>3494</v>
      </c>
    </row>
    <row r="60" spans="1:27" x14ac:dyDescent="0.3">
      <c r="A60" s="3" t="s">
        <v>56</v>
      </c>
      <c r="B60" s="3" t="s">
        <v>57</v>
      </c>
      <c r="C60" s="4">
        <v>2019</v>
      </c>
      <c r="D60" s="4">
        <v>18</v>
      </c>
      <c r="E60" s="5">
        <v>591438</v>
      </c>
      <c r="F60" s="5">
        <v>198846</v>
      </c>
      <c r="G60" s="5">
        <v>0</v>
      </c>
      <c r="H60" s="5">
        <v>780</v>
      </c>
      <c r="I60" s="5">
        <v>60315</v>
      </c>
      <c r="J60" s="5">
        <v>241338</v>
      </c>
      <c r="K60" s="5">
        <v>25105</v>
      </c>
      <c r="L60" s="5">
        <v>502047</v>
      </c>
      <c r="M60" s="5">
        <v>5140598</v>
      </c>
      <c r="N60" s="5">
        <v>3782854</v>
      </c>
      <c r="O60" s="5">
        <v>198051</v>
      </c>
      <c r="P60" s="5">
        <f>Q60-E60-J60-K60-L60-M60-O60</f>
        <v>58471</v>
      </c>
      <c r="Q60" s="5">
        <v>6757048</v>
      </c>
      <c r="R60" s="5">
        <v>6688524</v>
      </c>
      <c r="S60" s="5">
        <v>6497972</v>
      </c>
      <c r="T60" s="5">
        <v>29437</v>
      </c>
      <c r="U60" s="5">
        <v>17915</v>
      </c>
      <c r="V60" s="5">
        <v>29825</v>
      </c>
      <c r="W60" s="5">
        <v>9</v>
      </c>
      <c r="X60" s="5">
        <v>45188</v>
      </c>
      <c r="Y60" s="5">
        <f>Z60-R60-T60-V60-W60-X60</f>
        <v>113452</v>
      </c>
      <c r="Z60" s="5">
        <v>6906435</v>
      </c>
      <c r="AA60" s="5">
        <f>Z60-Q60</f>
        <v>149387</v>
      </c>
    </row>
    <row r="61" spans="1:27" x14ac:dyDescent="0.3">
      <c r="A61" s="3" t="s">
        <v>56</v>
      </c>
      <c r="B61" s="3" t="s">
        <v>57</v>
      </c>
      <c r="C61" s="4">
        <v>2020</v>
      </c>
      <c r="D61" s="4">
        <v>17</v>
      </c>
      <c r="E61" s="5">
        <v>595394</v>
      </c>
      <c r="F61" s="5">
        <v>149314</v>
      </c>
      <c r="G61" s="5">
        <v>0</v>
      </c>
      <c r="H61" s="5">
        <v>423</v>
      </c>
      <c r="I61" s="5">
        <v>97119</v>
      </c>
      <c r="J61" s="5">
        <v>174264</v>
      </c>
      <c r="K61" s="5">
        <v>13846</v>
      </c>
      <c r="L61" s="5">
        <v>509553</v>
      </c>
      <c r="M61" s="5">
        <v>5092164</v>
      </c>
      <c r="N61" s="5">
        <v>3725742</v>
      </c>
      <c r="O61" s="5">
        <v>224650</v>
      </c>
      <c r="P61" s="5">
        <f>Q61-E61-J61-K61-L61-M61-O61</f>
        <v>88067</v>
      </c>
      <c r="Q61" s="5">
        <v>6697938</v>
      </c>
      <c r="R61" s="5">
        <v>6055176</v>
      </c>
      <c r="S61" s="5">
        <v>5743931</v>
      </c>
      <c r="T61" s="5">
        <v>15883</v>
      </c>
      <c r="U61" s="5">
        <v>4238</v>
      </c>
      <c r="V61" s="5">
        <v>550567</v>
      </c>
      <c r="W61" s="5">
        <v>0</v>
      </c>
      <c r="X61" s="5">
        <v>31722</v>
      </c>
      <c r="Y61" s="5">
        <f>Z61-R61-T61-V61-W61-X61</f>
        <v>160376</v>
      </c>
      <c r="Z61" s="5">
        <v>6813724</v>
      </c>
      <c r="AA61" s="5">
        <f>Z61-Q61</f>
        <v>115786</v>
      </c>
    </row>
    <row r="62" spans="1:27" x14ac:dyDescent="0.3">
      <c r="A62" s="3" t="s">
        <v>56</v>
      </c>
      <c r="B62" s="3" t="s">
        <v>57</v>
      </c>
      <c r="C62" s="4">
        <v>2021</v>
      </c>
      <c r="D62" s="4">
        <v>17</v>
      </c>
      <c r="E62" s="5">
        <v>553376</v>
      </c>
      <c r="F62" s="5">
        <v>137986</v>
      </c>
      <c r="G62" s="5">
        <v>7498</v>
      </c>
      <c r="H62" s="5">
        <v>378</v>
      </c>
      <c r="I62" s="5">
        <v>84393</v>
      </c>
      <c r="J62" s="5">
        <v>162896</v>
      </c>
      <c r="K62" s="5">
        <v>14021</v>
      </c>
      <c r="L62" s="5">
        <v>522242</v>
      </c>
      <c r="M62" s="5">
        <v>5539802</v>
      </c>
      <c r="N62" s="5">
        <v>4011944</v>
      </c>
      <c r="O62" s="5">
        <v>314649</v>
      </c>
      <c r="P62" s="5">
        <f>Q62-E62-J62-K62-L62-M62-O62</f>
        <v>171013</v>
      </c>
      <c r="Q62" s="5">
        <v>7277999</v>
      </c>
      <c r="R62" s="5">
        <v>6740142</v>
      </c>
      <c r="S62" s="5">
        <v>5816096</v>
      </c>
      <c r="T62" s="5">
        <v>19296</v>
      </c>
      <c r="U62" s="5">
        <v>4848</v>
      </c>
      <c r="V62" s="5">
        <v>464565</v>
      </c>
      <c r="W62" s="5">
        <v>0</v>
      </c>
      <c r="X62" s="5">
        <v>6348</v>
      </c>
      <c r="Y62" s="5">
        <f>Z62-R62-T62-V62-W62-X62</f>
        <v>151968</v>
      </c>
      <c r="Z62" s="5">
        <v>7382319</v>
      </c>
      <c r="AA62" s="5">
        <f>Z62-Q62</f>
        <v>104320</v>
      </c>
    </row>
    <row r="63" spans="1:27" x14ac:dyDescent="0.3">
      <c r="A63" s="3" t="s">
        <v>56</v>
      </c>
      <c r="B63" s="3" t="s">
        <v>57</v>
      </c>
      <c r="C63" s="4">
        <v>2022</v>
      </c>
      <c r="D63" s="4">
        <v>17</v>
      </c>
      <c r="E63" s="5">
        <v>589126</v>
      </c>
      <c r="F63" s="5">
        <v>129381</v>
      </c>
      <c r="G63" s="5">
        <v>29994</v>
      </c>
      <c r="H63" s="5">
        <v>375</v>
      </c>
      <c r="I63" s="5">
        <v>69243</v>
      </c>
      <c r="J63" s="5">
        <v>265194</v>
      </c>
      <c r="K63" s="5">
        <v>13748</v>
      </c>
      <c r="L63" s="5">
        <v>560013</v>
      </c>
      <c r="M63" s="5">
        <v>5242955</v>
      </c>
      <c r="N63" s="5">
        <v>3855322</v>
      </c>
      <c r="O63" s="5">
        <v>204344</v>
      </c>
      <c r="P63" s="5">
        <f>Q63-E63-J63-K63-L63-M63-O63</f>
        <v>171750</v>
      </c>
      <c r="Q63" s="5">
        <v>7047130</v>
      </c>
      <c r="R63" s="5">
        <v>7189941</v>
      </c>
      <c r="S63" s="5">
        <v>6813924</v>
      </c>
      <c r="T63" s="5">
        <v>17195</v>
      </c>
      <c r="U63" s="5">
        <v>4845</v>
      </c>
      <c r="V63" s="5">
        <v>41504</v>
      </c>
      <c r="W63" s="5">
        <v>0</v>
      </c>
      <c r="X63" s="5">
        <v>8600</v>
      </c>
      <c r="Y63" s="5">
        <f>Z63-R63-T63-V63-W63-X63</f>
        <v>113365</v>
      </c>
      <c r="Z63" s="5">
        <v>7370605</v>
      </c>
      <c r="AA63" s="5">
        <f>Z63-Q63</f>
        <v>323475</v>
      </c>
    </row>
    <row r="64" spans="1:27" x14ac:dyDescent="0.3">
      <c r="A64" s="3" t="s">
        <v>56</v>
      </c>
      <c r="B64" s="3" t="s">
        <v>57</v>
      </c>
      <c r="C64" s="4">
        <v>2023</v>
      </c>
      <c r="D64" s="4">
        <v>17</v>
      </c>
      <c r="E64" s="5">
        <v>642960</v>
      </c>
      <c r="F64" s="5">
        <v>130565</v>
      </c>
      <c r="G64" s="5">
        <v>33112</v>
      </c>
      <c r="H64" s="5">
        <v>457</v>
      </c>
      <c r="I64" s="5">
        <v>69964</v>
      </c>
      <c r="J64" s="5">
        <v>289685</v>
      </c>
      <c r="K64" s="5">
        <v>14416</v>
      </c>
      <c r="L64" s="5">
        <v>659415</v>
      </c>
      <c r="M64" s="5">
        <v>5563477</v>
      </c>
      <c r="N64" s="5">
        <v>4093069</v>
      </c>
      <c r="O64" s="5">
        <v>206697</v>
      </c>
      <c r="P64" s="5">
        <f>Q64-E64-J64-K64-L64-M64-O64</f>
        <v>165907</v>
      </c>
      <c r="Q64" s="5">
        <v>7542557</v>
      </c>
      <c r="R64" s="5">
        <v>7826417</v>
      </c>
      <c r="S64" s="5">
        <v>7522474</v>
      </c>
      <c r="T64" s="5">
        <v>16957</v>
      </c>
      <c r="U64" s="5">
        <v>5120</v>
      </c>
      <c r="V64" s="5">
        <v>32480</v>
      </c>
      <c r="W64" s="5">
        <v>0</v>
      </c>
      <c r="X64" s="5">
        <v>7415</v>
      </c>
      <c r="Y64" s="5">
        <f>Z64-R64-T64-V64-W64-X64</f>
        <v>114733</v>
      </c>
      <c r="Z64" s="5">
        <v>7998002</v>
      </c>
      <c r="AA64" s="5">
        <f>Z64-Q64</f>
        <v>455445</v>
      </c>
    </row>
    <row r="65" spans="1:27" x14ac:dyDescent="0.3">
      <c r="A65" s="3" t="s">
        <v>56</v>
      </c>
      <c r="B65" s="3" t="s">
        <v>57</v>
      </c>
      <c r="C65" s="4">
        <v>2024</v>
      </c>
      <c r="D65" s="4">
        <v>17</v>
      </c>
      <c r="E65" s="5">
        <v>654061</v>
      </c>
      <c r="F65" s="5">
        <v>152059</v>
      </c>
      <c r="G65" s="5">
        <v>0</v>
      </c>
      <c r="H65" s="5">
        <v>448</v>
      </c>
      <c r="I65" s="5">
        <v>67745</v>
      </c>
      <c r="J65" s="5">
        <v>303936</v>
      </c>
      <c r="K65" s="5">
        <v>14734</v>
      </c>
      <c r="L65" s="5">
        <v>718362</v>
      </c>
      <c r="M65" s="5">
        <v>5993840</v>
      </c>
      <c r="N65" s="5">
        <v>4414860</v>
      </c>
      <c r="O65" s="5">
        <v>233510</v>
      </c>
      <c r="P65" s="5">
        <v>259034</v>
      </c>
      <c r="Q65" s="5">
        <v>8177477</v>
      </c>
      <c r="R65" s="5">
        <v>8592526</v>
      </c>
      <c r="S65" s="5">
        <v>8246201</v>
      </c>
      <c r="T65" s="5">
        <v>17283</v>
      </c>
      <c r="U65" s="5">
        <v>5518</v>
      </c>
      <c r="V65" s="5">
        <v>58617</v>
      </c>
      <c r="W65" s="5">
        <v>0</v>
      </c>
      <c r="X65" s="5">
        <v>3751</v>
      </c>
      <c r="Y65" s="5">
        <v>121645</v>
      </c>
      <c r="Z65" s="5">
        <v>8793822</v>
      </c>
      <c r="AA65" s="5">
        <v>616345</v>
      </c>
    </row>
    <row r="66" spans="1:27" x14ac:dyDescent="0.3">
      <c r="A66" s="3" t="s">
        <v>58</v>
      </c>
      <c r="B66" s="3" t="s">
        <v>59</v>
      </c>
      <c r="C66" s="4">
        <v>2019</v>
      </c>
      <c r="D66" s="4">
        <v>8</v>
      </c>
      <c r="E66" s="5">
        <v>152455</v>
      </c>
      <c r="F66" s="5">
        <v>20709</v>
      </c>
      <c r="G66" s="5">
        <v>2669</v>
      </c>
      <c r="H66" s="5">
        <v>0</v>
      </c>
      <c r="I66" s="5">
        <v>12916</v>
      </c>
      <c r="J66" s="5">
        <v>56764</v>
      </c>
      <c r="K66" s="5">
        <v>18120</v>
      </c>
      <c r="L66" s="5">
        <v>151863</v>
      </c>
      <c r="M66" s="5">
        <v>1179082</v>
      </c>
      <c r="N66" s="5">
        <v>867707</v>
      </c>
      <c r="O66" s="5">
        <v>88526</v>
      </c>
      <c r="P66" s="5">
        <f>Q66-E66-J66-K66-L66-M66-O66</f>
        <v>45494</v>
      </c>
      <c r="Q66" s="5">
        <v>1692304</v>
      </c>
      <c r="R66" s="5">
        <v>1583019</v>
      </c>
      <c r="S66" s="5">
        <v>1434088</v>
      </c>
      <c r="T66" s="5">
        <v>26985</v>
      </c>
      <c r="U66" s="5">
        <v>6305</v>
      </c>
      <c r="V66" s="5">
        <v>62399</v>
      </c>
      <c r="W66" s="5">
        <v>0</v>
      </c>
      <c r="X66" s="5">
        <v>3513</v>
      </c>
      <c r="Y66" s="5">
        <f>Z66-R66-T66-V66-W66-X66</f>
        <v>59793</v>
      </c>
      <c r="Z66" s="5">
        <v>1735709</v>
      </c>
      <c r="AA66" s="5">
        <f>Z66-Q66</f>
        <v>43405</v>
      </c>
    </row>
    <row r="67" spans="1:27" x14ac:dyDescent="0.3">
      <c r="A67" s="3" t="s">
        <v>58</v>
      </c>
      <c r="B67" s="3" t="s">
        <v>59</v>
      </c>
      <c r="C67" s="4">
        <v>2020</v>
      </c>
      <c r="D67" s="4">
        <v>7</v>
      </c>
      <c r="E67" s="5">
        <v>141245</v>
      </c>
      <c r="F67" s="5">
        <v>20274</v>
      </c>
      <c r="G67" s="5">
        <v>0</v>
      </c>
      <c r="H67" s="5">
        <v>0</v>
      </c>
      <c r="I67" s="5">
        <v>12687</v>
      </c>
      <c r="J67" s="5">
        <v>41207</v>
      </c>
      <c r="K67" s="5">
        <v>18313</v>
      </c>
      <c r="L67" s="5">
        <v>114089</v>
      </c>
      <c r="M67" s="5">
        <v>1101452</v>
      </c>
      <c r="N67" s="5">
        <v>769558</v>
      </c>
      <c r="O67" s="5">
        <v>90168</v>
      </c>
      <c r="P67" s="5">
        <f>Q67-E67-J67-K67-L67-M67-O67</f>
        <v>24798</v>
      </c>
      <c r="Q67" s="5">
        <v>1531272</v>
      </c>
      <c r="R67" s="5">
        <v>1386339</v>
      </c>
      <c r="S67" s="5">
        <v>1301383</v>
      </c>
      <c r="T67" s="5">
        <v>25298</v>
      </c>
      <c r="U67" s="5">
        <v>7354</v>
      </c>
      <c r="V67" s="5">
        <v>104198</v>
      </c>
      <c r="W67" s="5">
        <v>0</v>
      </c>
      <c r="X67" s="5">
        <v>234</v>
      </c>
      <c r="Y67" s="5">
        <f>Z67-R67-T67-V67-W67-X67</f>
        <v>73833</v>
      </c>
      <c r="Z67" s="5">
        <v>1589902</v>
      </c>
      <c r="AA67" s="5">
        <f>Z67-Q67</f>
        <v>58630</v>
      </c>
    </row>
    <row r="68" spans="1:27" x14ac:dyDescent="0.3">
      <c r="A68" s="3" t="s">
        <v>58</v>
      </c>
      <c r="B68" s="3" t="s">
        <v>59</v>
      </c>
      <c r="C68" s="4">
        <v>2021</v>
      </c>
      <c r="D68" s="4">
        <v>8</v>
      </c>
      <c r="E68" s="5">
        <v>151839</v>
      </c>
      <c r="F68" s="5">
        <v>23115</v>
      </c>
      <c r="G68" s="5">
        <v>292</v>
      </c>
      <c r="H68" s="5">
        <v>0</v>
      </c>
      <c r="I68" s="5">
        <v>19166</v>
      </c>
      <c r="J68" s="5">
        <v>41134</v>
      </c>
      <c r="K68" s="5">
        <v>14487</v>
      </c>
      <c r="L68" s="5">
        <v>134010</v>
      </c>
      <c r="M68" s="5">
        <v>1218598</v>
      </c>
      <c r="N68" s="5">
        <v>897690</v>
      </c>
      <c r="O68" s="5">
        <v>80201</v>
      </c>
      <c r="P68" s="5">
        <f>Q68-E68-J68-K68-L68-M68-O68</f>
        <v>28521</v>
      </c>
      <c r="Q68" s="5">
        <v>1668790</v>
      </c>
      <c r="R68" s="5">
        <v>1559707</v>
      </c>
      <c r="S68" s="5">
        <v>1467983</v>
      </c>
      <c r="T68" s="5">
        <v>21894</v>
      </c>
      <c r="U68" s="5">
        <v>6031</v>
      </c>
      <c r="V68" s="5">
        <v>60246</v>
      </c>
      <c r="W68" s="5">
        <v>1447</v>
      </c>
      <c r="X68" s="5">
        <v>969</v>
      </c>
      <c r="Y68" s="5">
        <f>Z68-R68-T68-V68-W68-X68</f>
        <v>102575</v>
      </c>
      <c r="Z68" s="5">
        <v>1746838</v>
      </c>
      <c r="AA68" s="5">
        <f>Z68-Q68</f>
        <v>78048</v>
      </c>
    </row>
    <row r="69" spans="1:27" x14ac:dyDescent="0.3">
      <c r="A69" s="3" t="s">
        <v>58</v>
      </c>
      <c r="B69" s="3" t="s">
        <v>59</v>
      </c>
      <c r="C69" s="4">
        <v>2022</v>
      </c>
      <c r="D69" s="4">
        <v>8</v>
      </c>
      <c r="E69" s="5">
        <v>169536</v>
      </c>
      <c r="F69" s="5">
        <v>22741</v>
      </c>
      <c r="G69" s="5">
        <v>299</v>
      </c>
      <c r="H69" s="5">
        <v>0</v>
      </c>
      <c r="I69" s="5">
        <v>12713</v>
      </c>
      <c r="J69" s="5">
        <v>70753</v>
      </c>
      <c r="K69" s="5">
        <v>15817</v>
      </c>
      <c r="L69" s="5">
        <v>200709</v>
      </c>
      <c r="M69" s="5">
        <v>1199542</v>
      </c>
      <c r="N69" s="5">
        <v>872281</v>
      </c>
      <c r="O69" s="5">
        <v>64093</v>
      </c>
      <c r="P69" s="5">
        <f>Q69-E69-J69-K69-L69-M69-O69</f>
        <v>48193</v>
      </c>
      <c r="Q69" s="5">
        <v>1768643</v>
      </c>
      <c r="R69" s="5">
        <v>1779351</v>
      </c>
      <c r="S69" s="5">
        <v>1635528</v>
      </c>
      <c r="T69" s="5">
        <v>26207</v>
      </c>
      <c r="U69" s="5">
        <v>6965</v>
      </c>
      <c r="V69" s="5">
        <v>5212</v>
      </c>
      <c r="W69" s="5">
        <v>0</v>
      </c>
      <c r="X69" s="5">
        <v>2435</v>
      </c>
      <c r="Y69" s="5">
        <f>Z69-R69-T69-V69-W69-X69</f>
        <v>59192</v>
      </c>
      <c r="Z69" s="5">
        <v>1872397</v>
      </c>
      <c r="AA69" s="5">
        <f>Z69-Q69</f>
        <v>103754</v>
      </c>
    </row>
    <row r="70" spans="1:27" x14ac:dyDescent="0.3">
      <c r="A70" s="3" t="s">
        <v>58</v>
      </c>
      <c r="B70" s="3" t="s">
        <v>59</v>
      </c>
      <c r="C70" s="4">
        <v>2023</v>
      </c>
      <c r="D70" s="4">
        <v>12</v>
      </c>
      <c r="E70" s="5">
        <v>314895</v>
      </c>
      <c r="F70" s="5">
        <v>24846</v>
      </c>
      <c r="G70" s="5">
        <v>294</v>
      </c>
      <c r="H70" s="5">
        <v>0</v>
      </c>
      <c r="I70" s="5">
        <v>18587</v>
      </c>
      <c r="J70" s="5">
        <v>159598</v>
      </c>
      <c r="K70" s="5">
        <v>29684</v>
      </c>
      <c r="L70" s="5">
        <v>477014</v>
      </c>
      <c r="M70" s="5">
        <v>1734848</v>
      </c>
      <c r="N70" s="5">
        <v>1279053</v>
      </c>
      <c r="O70" s="5">
        <v>109229</v>
      </c>
      <c r="P70" s="5">
        <f>Q70-E70-J70-K70-L70-M70-O70</f>
        <v>122382</v>
      </c>
      <c r="Q70" s="5">
        <v>2947650</v>
      </c>
      <c r="R70" s="5">
        <v>3010425</v>
      </c>
      <c r="S70" s="5">
        <v>2526630</v>
      </c>
      <c r="T70" s="5">
        <v>51129</v>
      </c>
      <c r="U70" s="5">
        <v>1453</v>
      </c>
      <c r="V70" s="5">
        <v>3129</v>
      </c>
      <c r="W70" s="5">
        <v>0</v>
      </c>
      <c r="X70" s="5">
        <v>2960</v>
      </c>
      <c r="Y70" s="5">
        <f>Z70-R70-T70-V70-W70-X70</f>
        <v>93965</v>
      </c>
      <c r="Z70" s="5">
        <v>3161608</v>
      </c>
      <c r="AA70" s="5">
        <f>Z70-Q70</f>
        <v>213958</v>
      </c>
    </row>
    <row r="71" spans="1:27" x14ac:dyDescent="0.3">
      <c r="A71" s="3" t="s">
        <v>58</v>
      </c>
      <c r="B71" s="3" t="s">
        <v>59</v>
      </c>
      <c r="C71" s="4">
        <v>2024</v>
      </c>
      <c r="D71" s="4">
        <v>15</v>
      </c>
      <c r="E71" s="5">
        <v>449618</v>
      </c>
      <c r="F71" s="5">
        <v>17295</v>
      </c>
      <c r="G71" s="5">
        <v>8839</v>
      </c>
      <c r="H71" s="5">
        <v>1</v>
      </c>
      <c r="I71" s="5">
        <v>25797</v>
      </c>
      <c r="J71" s="5">
        <v>256158</v>
      </c>
      <c r="K71" s="5">
        <v>60273</v>
      </c>
      <c r="L71" s="5">
        <v>622865</v>
      </c>
      <c r="M71" s="5">
        <v>3196583</v>
      </c>
      <c r="N71" s="5">
        <v>1973294</v>
      </c>
      <c r="O71" s="5">
        <v>173581</v>
      </c>
      <c r="P71" s="5">
        <v>245124</v>
      </c>
      <c r="Q71" s="5">
        <v>5004202</v>
      </c>
      <c r="R71" s="5">
        <v>4522508</v>
      </c>
      <c r="S71" s="5">
        <v>3691781</v>
      </c>
      <c r="T71" s="5">
        <v>121491</v>
      </c>
      <c r="U71" s="5">
        <v>6161</v>
      </c>
      <c r="V71" s="5">
        <v>2558</v>
      </c>
      <c r="W71" s="5">
        <v>4728</v>
      </c>
      <c r="X71" s="5">
        <v>4796</v>
      </c>
      <c r="Y71" s="5">
        <v>189405</v>
      </c>
      <c r="Z71" s="5">
        <v>4845486</v>
      </c>
      <c r="AA71" s="5">
        <v>-158716</v>
      </c>
    </row>
    <row r="72" spans="1:27" x14ac:dyDescent="0.3">
      <c r="A72" s="3" t="s">
        <v>60</v>
      </c>
      <c r="B72" s="3" t="s">
        <v>61</v>
      </c>
      <c r="C72" s="4">
        <v>2019</v>
      </c>
      <c r="D72" s="4">
        <v>3</v>
      </c>
      <c r="E72" s="5">
        <v>43316</v>
      </c>
      <c r="F72" s="5">
        <v>11335</v>
      </c>
      <c r="G72" s="5">
        <v>0</v>
      </c>
      <c r="H72" s="5">
        <v>130</v>
      </c>
      <c r="I72" s="5">
        <v>5418</v>
      </c>
      <c r="J72" s="5">
        <v>12879</v>
      </c>
      <c r="K72" s="5">
        <v>0</v>
      </c>
      <c r="L72" s="5">
        <v>24866</v>
      </c>
      <c r="M72" s="5">
        <v>262355</v>
      </c>
      <c r="N72" s="5">
        <v>192965</v>
      </c>
      <c r="O72" s="5">
        <v>12361</v>
      </c>
      <c r="P72" s="5">
        <f>Q72-E72-J72-K72-L72-M72-O72</f>
        <v>2904</v>
      </c>
      <c r="Q72" s="5">
        <v>358681</v>
      </c>
      <c r="R72" s="5">
        <v>318778</v>
      </c>
      <c r="S72" s="5">
        <v>300478</v>
      </c>
      <c r="T72" s="5">
        <v>0</v>
      </c>
      <c r="U72" s="5">
        <v>0</v>
      </c>
      <c r="V72" s="5">
        <v>26151</v>
      </c>
      <c r="W72" s="5">
        <v>0</v>
      </c>
      <c r="X72" s="5">
        <v>4732</v>
      </c>
      <c r="Y72" s="5">
        <f>Z72-R72-T72-V72-W72-X72</f>
        <v>13174</v>
      </c>
      <c r="Z72" s="5">
        <v>362835</v>
      </c>
      <c r="AA72" s="5">
        <f>Z72-Q72</f>
        <v>4154</v>
      </c>
    </row>
    <row r="73" spans="1:27" x14ac:dyDescent="0.3">
      <c r="A73" s="3" t="s">
        <v>60</v>
      </c>
      <c r="B73" s="3" t="s">
        <v>61</v>
      </c>
      <c r="C73" s="4">
        <v>2020</v>
      </c>
      <c r="D73" s="4">
        <v>2</v>
      </c>
      <c r="E73" s="5">
        <v>33215</v>
      </c>
      <c r="F73" s="5">
        <v>9283</v>
      </c>
      <c r="G73" s="5">
        <v>0</v>
      </c>
      <c r="H73" s="5">
        <v>113</v>
      </c>
      <c r="I73" s="5">
        <v>6614</v>
      </c>
      <c r="J73" s="5">
        <v>8926</v>
      </c>
      <c r="K73" s="5">
        <v>0</v>
      </c>
      <c r="L73" s="5">
        <v>15046</v>
      </c>
      <c r="M73" s="5">
        <v>247861</v>
      </c>
      <c r="N73" s="5">
        <v>179231</v>
      </c>
      <c r="O73" s="5">
        <v>17881</v>
      </c>
      <c r="P73" s="5">
        <f>Q73-E73-J73-K73-L73-M73-O73</f>
        <v>2614</v>
      </c>
      <c r="Q73" s="5">
        <v>325543</v>
      </c>
      <c r="R73" s="5">
        <v>284190</v>
      </c>
      <c r="S73" s="5">
        <v>270558</v>
      </c>
      <c r="T73" s="5">
        <v>5</v>
      </c>
      <c r="U73" s="5">
        <v>0</v>
      </c>
      <c r="V73" s="5">
        <v>32778</v>
      </c>
      <c r="W73" s="5">
        <v>0</v>
      </c>
      <c r="X73" s="5">
        <v>168</v>
      </c>
      <c r="Y73" s="5">
        <f>Z73-R73-T73-V73-W73-X73</f>
        <v>9527</v>
      </c>
      <c r="Z73" s="5">
        <v>326668</v>
      </c>
      <c r="AA73" s="5">
        <f>Z73-Q73</f>
        <v>1125</v>
      </c>
    </row>
    <row r="74" spans="1:27" x14ac:dyDescent="0.3">
      <c r="A74" s="3" t="s">
        <v>60</v>
      </c>
      <c r="B74" s="3" t="s">
        <v>61</v>
      </c>
      <c r="C74" s="4">
        <v>2021</v>
      </c>
      <c r="D74" s="4">
        <v>2</v>
      </c>
      <c r="E74" s="5">
        <v>41579</v>
      </c>
      <c r="F74" s="5">
        <v>4655</v>
      </c>
      <c r="G74" s="5">
        <v>0</v>
      </c>
      <c r="H74" s="5">
        <v>132</v>
      </c>
      <c r="I74" s="5">
        <v>9928</v>
      </c>
      <c r="J74" s="5">
        <v>9156</v>
      </c>
      <c r="K74" s="5">
        <v>0</v>
      </c>
      <c r="L74" s="5">
        <v>18128</v>
      </c>
      <c r="M74" s="5">
        <v>278632</v>
      </c>
      <c r="N74" s="5">
        <v>202139</v>
      </c>
      <c r="O74" s="5">
        <v>18757</v>
      </c>
      <c r="P74" s="5">
        <f>Q74-E74-J74-K74-L74-M74-O74</f>
        <v>4832</v>
      </c>
      <c r="Q74" s="5">
        <v>371084</v>
      </c>
      <c r="R74" s="5">
        <v>344095</v>
      </c>
      <c r="S74" s="5">
        <v>333699</v>
      </c>
      <c r="T74" s="5">
        <v>8</v>
      </c>
      <c r="U74" s="5">
        <v>0</v>
      </c>
      <c r="V74" s="5">
        <v>33688</v>
      </c>
      <c r="W74" s="5">
        <v>0</v>
      </c>
      <c r="X74" s="5">
        <v>1250</v>
      </c>
      <c r="Y74" s="5">
        <f>Z74-R74-T74-V74-W74-X74</f>
        <v>5470</v>
      </c>
      <c r="Z74" s="5">
        <v>384511</v>
      </c>
      <c r="AA74" s="5">
        <f>Z74-Q74</f>
        <v>13427</v>
      </c>
    </row>
    <row r="75" spans="1:27" x14ac:dyDescent="0.3">
      <c r="A75" s="3" t="s">
        <v>60</v>
      </c>
      <c r="B75" s="3" t="s">
        <v>61</v>
      </c>
      <c r="C75" s="4">
        <v>2022</v>
      </c>
      <c r="D75" s="4">
        <v>2</v>
      </c>
      <c r="E75" s="5">
        <v>43560</v>
      </c>
      <c r="F75" s="5">
        <v>11368</v>
      </c>
      <c r="G75" s="5">
        <v>0</v>
      </c>
      <c r="H75" s="5">
        <v>91</v>
      </c>
      <c r="I75" s="5">
        <v>8733</v>
      </c>
      <c r="J75" s="5">
        <v>14643</v>
      </c>
      <c r="K75" s="5">
        <v>0</v>
      </c>
      <c r="L75" s="5">
        <v>17537</v>
      </c>
      <c r="M75" s="5">
        <v>274092</v>
      </c>
      <c r="N75" s="5">
        <v>200740</v>
      </c>
      <c r="O75" s="5">
        <v>16305</v>
      </c>
      <c r="P75" s="5">
        <f>Q75-E75-J75-K75-L75-M75-O75</f>
        <v>11880</v>
      </c>
      <c r="Q75" s="5">
        <v>378017</v>
      </c>
      <c r="R75" s="5">
        <v>383688</v>
      </c>
      <c r="S75" s="5">
        <v>367228</v>
      </c>
      <c r="T75" s="5">
        <v>7</v>
      </c>
      <c r="U75" s="5">
        <v>0</v>
      </c>
      <c r="V75" s="5">
        <v>8982</v>
      </c>
      <c r="W75" s="5">
        <v>0</v>
      </c>
      <c r="X75" s="5">
        <v>1449</v>
      </c>
      <c r="Y75" s="5">
        <f>Z75-R75-T75-V75-W75-X75</f>
        <v>7610</v>
      </c>
      <c r="Z75" s="5">
        <v>401736</v>
      </c>
      <c r="AA75" s="5">
        <f>Z75-Q75</f>
        <v>23719</v>
      </c>
    </row>
    <row r="76" spans="1:27" x14ac:dyDescent="0.3">
      <c r="A76" s="3" t="s">
        <v>60</v>
      </c>
      <c r="B76" s="3" t="s">
        <v>61</v>
      </c>
      <c r="C76" s="4">
        <v>2023</v>
      </c>
      <c r="D76" s="4">
        <v>2</v>
      </c>
      <c r="E76" s="5">
        <v>42731</v>
      </c>
      <c r="F76" s="5">
        <v>5951</v>
      </c>
      <c r="G76" s="5">
        <v>5320</v>
      </c>
      <c r="H76" s="5">
        <v>41</v>
      </c>
      <c r="I76" s="5">
        <v>5794</v>
      </c>
      <c r="J76" s="5">
        <v>17440</v>
      </c>
      <c r="K76" s="5">
        <v>0</v>
      </c>
      <c r="L76" s="5">
        <v>21707</v>
      </c>
      <c r="M76" s="5">
        <v>292200</v>
      </c>
      <c r="N76" s="5">
        <v>214363</v>
      </c>
      <c r="O76" s="5">
        <v>15816</v>
      </c>
      <c r="P76" s="5">
        <f>Q76-E76-J76-K76-L76-M76-O76</f>
        <v>7923</v>
      </c>
      <c r="Q76" s="5">
        <v>397817</v>
      </c>
      <c r="R76" s="5">
        <v>395609</v>
      </c>
      <c r="S76" s="5">
        <v>372873</v>
      </c>
      <c r="T76" s="5">
        <v>2</v>
      </c>
      <c r="U76" s="5">
        <v>0</v>
      </c>
      <c r="V76" s="5">
        <v>5147</v>
      </c>
      <c r="W76" s="5">
        <v>0</v>
      </c>
      <c r="X76" s="5">
        <v>4516</v>
      </c>
      <c r="Y76" s="5">
        <f>Z76-R76-T76-V76-W76-X76</f>
        <v>7207</v>
      </c>
      <c r="Z76" s="5">
        <v>412481</v>
      </c>
      <c r="AA76" s="5">
        <f>Z76-Q76</f>
        <v>14664</v>
      </c>
    </row>
    <row r="77" spans="1:27" x14ac:dyDescent="0.3">
      <c r="A77" s="3" t="s">
        <v>60</v>
      </c>
      <c r="B77" s="3" t="s">
        <v>61</v>
      </c>
      <c r="C77" s="4">
        <v>2024</v>
      </c>
      <c r="D77" s="4">
        <v>2</v>
      </c>
      <c r="E77" s="5">
        <v>48213</v>
      </c>
      <c r="F77" s="5">
        <v>13429</v>
      </c>
      <c r="G77" s="5">
        <v>0</v>
      </c>
      <c r="H77" s="5">
        <v>126</v>
      </c>
      <c r="I77" s="5">
        <v>8849</v>
      </c>
      <c r="J77" s="5">
        <v>18300</v>
      </c>
      <c r="K77" s="5">
        <v>0</v>
      </c>
      <c r="L77" s="5">
        <v>26879</v>
      </c>
      <c r="M77" s="5">
        <v>325693</v>
      </c>
      <c r="N77" s="5">
        <v>240865</v>
      </c>
      <c r="O77" s="5">
        <v>21466</v>
      </c>
      <c r="P77" s="5">
        <v>9021</v>
      </c>
      <c r="Q77" s="5">
        <v>449572</v>
      </c>
      <c r="R77" s="5">
        <v>446481</v>
      </c>
      <c r="S77" s="5">
        <v>423739</v>
      </c>
      <c r="T77" s="5">
        <v>0</v>
      </c>
      <c r="U77" s="5">
        <v>0</v>
      </c>
      <c r="V77" s="5">
        <v>10936</v>
      </c>
      <c r="W77" s="5">
        <v>0</v>
      </c>
      <c r="X77" s="5">
        <v>1578</v>
      </c>
      <c r="Y77" s="5">
        <v>7876</v>
      </c>
      <c r="Z77" s="5">
        <v>466871</v>
      </c>
      <c r="AA77" s="5">
        <v>17299</v>
      </c>
    </row>
    <row r="78" spans="1:27" x14ac:dyDescent="0.3">
      <c r="A78" s="3" t="s">
        <v>62</v>
      </c>
      <c r="B78" s="3" t="s">
        <v>63</v>
      </c>
      <c r="C78" s="4">
        <v>2019</v>
      </c>
      <c r="D78" s="4">
        <v>2</v>
      </c>
      <c r="E78" s="5">
        <v>7523</v>
      </c>
      <c r="F78" s="5">
        <v>1330</v>
      </c>
      <c r="G78" s="5">
        <v>0</v>
      </c>
      <c r="H78" s="5">
        <v>0</v>
      </c>
      <c r="I78" s="5">
        <v>201</v>
      </c>
      <c r="J78" s="5">
        <v>6409</v>
      </c>
      <c r="K78" s="5">
        <v>469</v>
      </c>
      <c r="L78" s="5">
        <v>7512</v>
      </c>
      <c r="M78" s="5">
        <v>101470</v>
      </c>
      <c r="N78" s="5">
        <v>75132</v>
      </c>
      <c r="O78" s="5">
        <v>1806</v>
      </c>
      <c r="P78" s="5">
        <f>Q78-E78-J78-K78-L78-M78-O78</f>
        <v>688</v>
      </c>
      <c r="Q78" s="5">
        <v>125877</v>
      </c>
      <c r="R78" s="5">
        <v>117142</v>
      </c>
      <c r="S78" s="5">
        <v>116391</v>
      </c>
      <c r="T78" s="5">
        <v>559</v>
      </c>
      <c r="U78" s="5">
        <v>0</v>
      </c>
      <c r="V78" s="5">
        <v>0</v>
      </c>
      <c r="W78" s="5">
        <v>6</v>
      </c>
      <c r="X78" s="5">
        <v>2324</v>
      </c>
      <c r="Y78" s="5">
        <f>Z78-R78-T78-V78-W78-X78</f>
        <v>4562</v>
      </c>
      <c r="Z78" s="5">
        <v>124593</v>
      </c>
      <c r="AA78" s="5">
        <f>Z78-Q78</f>
        <v>-1284</v>
      </c>
    </row>
    <row r="79" spans="1:27" x14ac:dyDescent="0.3">
      <c r="A79" s="3" t="s">
        <v>62</v>
      </c>
      <c r="B79" s="3" t="s">
        <v>63</v>
      </c>
      <c r="C79" s="4">
        <v>2020</v>
      </c>
      <c r="D79" s="4">
        <v>2</v>
      </c>
      <c r="E79" s="5">
        <v>9363</v>
      </c>
      <c r="F79" s="5">
        <v>891</v>
      </c>
      <c r="G79" s="5">
        <v>0</v>
      </c>
      <c r="H79" s="5">
        <v>0</v>
      </c>
      <c r="I79" s="5">
        <v>180</v>
      </c>
      <c r="J79" s="5">
        <v>5410</v>
      </c>
      <c r="K79" s="5">
        <v>419</v>
      </c>
      <c r="L79" s="5">
        <v>5596</v>
      </c>
      <c r="M79" s="5">
        <v>123586</v>
      </c>
      <c r="N79" s="5">
        <v>91302</v>
      </c>
      <c r="O79" s="5">
        <v>4155</v>
      </c>
      <c r="P79" s="5">
        <f>Q79-E79-J79-K79-L79-M79-O79</f>
        <v>679</v>
      </c>
      <c r="Q79" s="5">
        <v>149208</v>
      </c>
      <c r="R79" s="5">
        <v>127548</v>
      </c>
      <c r="S79" s="5">
        <v>127390</v>
      </c>
      <c r="T79" s="5">
        <v>483</v>
      </c>
      <c r="U79" s="5">
        <v>0</v>
      </c>
      <c r="V79" s="5">
        <v>14368</v>
      </c>
      <c r="W79" s="5">
        <v>0</v>
      </c>
      <c r="X79" s="5">
        <v>85</v>
      </c>
      <c r="Y79" s="5">
        <f>Z79-R79-T79-V79-W79-X79</f>
        <v>5515</v>
      </c>
      <c r="Z79" s="5">
        <v>147999</v>
      </c>
      <c r="AA79" s="5">
        <f>Z79-Q79</f>
        <v>-1209</v>
      </c>
    </row>
    <row r="80" spans="1:27" x14ac:dyDescent="0.3">
      <c r="A80" s="3" t="s">
        <v>62</v>
      </c>
      <c r="B80" s="3" t="s">
        <v>63</v>
      </c>
      <c r="C80" s="4">
        <v>2021</v>
      </c>
      <c r="D80" s="4">
        <v>3</v>
      </c>
      <c r="E80" s="5">
        <v>11017</v>
      </c>
      <c r="F80" s="5">
        <v>1326</v>
      </c>
      <c r="G80" s="5">
        <v>0</v>
      </c>
      <c r="H80" s="5">
        <v>0</v>
      </c>
      <c r="I80" s="5">
        <v>3073</v>
      </c>
      <c r="J80" s="5">
        <v>5895</v>
      </c>
      <c r="K80" s="5">
        <v>390</v>
      </c>
      <c r="L80" s="5">
        <v>10358</v>
      </c>
      <c r="M80" s="5">
        <v>171913</v>
      </c>
      <c r="N80" s="5">
        <v>127527</v>
      </c>
      <c r="O80" s="5">
        <v>9399</v>
      </c>
      <c r="P80" s="5">
        <f>Q80-E80-J80-K80-L80-M80-O80</f>
        <v>2713</v>
      </c>
      <c r="Q80" s="5">
        <v>211685</v>
      </c>
      <c r="R80" s="5">
        <v>165874</v>
      </c>
      <c r="S80" s="5">
        <v>158014</v>
      </c>
      <c r="T80" s="5">
        <v>459</v>
      </c>
      <c r="U80" s="5">
        <v>0</v>
      </c>
      <c r="V80" s="5">
        <v>3697</v>
      </c>
      <c r="W80" s="5">
        <v>0</v>
      </c>
      <c r="X80" s="5">
        <v>50</v>
      </c>
      <c r="Y80" s="5">
        <f>Z80-R80-T80-V80-W80-X80</f>
        <v>54740</v>
      </c>
      <c r="Z80" s="5">
        <v>224820</v>
      </c>
      <c r="AA80" s="5">
        <f>Z80-Q80</f>
        <v>13135</v>
      </c>
    </row>
    <row r="81" spans="1:27" x14ac:dyDescent="0.3">
      <c r="A81" s="3" t="s">
        <v>62</v>
      </c>
      <c r="B81" s="3" t="s">
        <v>63</v>
      </c>
      <c r="C81" s="4">
        <v>2022</v>
      </c>
      <c r="D81" s="4">
        <v>3</v>
      </c>
      <c r="E81" s="5">
        <v>9641</v>
      </c>
      <c r="F81" s="5">
        <v>688</v>
      </c>
      <c r="G81" s="5">
        <v>0</v>
      </c>
      <c r="H81" s="5">
        <v>0</v>
      </c>
      <c r="I81" s="5">
        <v>276</v>
      </c>
      <c r="J81" s="5">
        <v>11517</v>
      </c>
      <c r="K81" s="5">
        <v>533</v>
      </c>
      <c r="L81" s="5">
        <v>10483</v>
      </c>
      <c r="M81" s="5">
        <v>189177</v>
      </c>
      <c r="N81" s="5">
        <v>141220</v>
      </c>
      <c r="O81" s="5">
        <v>8818</v>
      </c>
      <c r="P81" s="5">
        <f>Q81-E81-J81-K81-L81-M81-O81</f>
        <v>1986</v>
      </c>
      <c r="Q81" s="5">
        <v>232155</v>
      </c>
      <c r="R81" s="5">
        <v>203073</v>
      </c>
      <c r="S81" s="5">
        <v>202025</v>
      </c>
      <c r="T81" s="5">
        <v>606</v>
      </c>
      <c r="U81" s="5">
        <v>0</v>
      </c>
      <c r="V81" s="5">
        <v>30216</v>
      </c>
      <c r="W81" s="5">
        <v>0</v>
      </c>
      <c r="X81" s="5">
        <v>583</v>
      </c>
      <c r="Y81" s="5">
        <f>Z81-R81-T81-V81-W81-X81</f>
        <v>5494</v>
      </c>
      <c r="Z81" s="5">
        <v>239972</v>
      </c>
      <c r="AA81" s="5">
        <f>Z81-Q81</f>
        <v>7817</v>
      </c>
    </row>
    <row r="82" spans="1:27" x14ac:dyDescent="0.3">
      <c r="A82" s="3" t="s">
        <v>62</v>
      </c>
      <c r="B82" s="3" t="s">
        <v>63</v>
      </c>
      <c r="C82" s="4">
        <v>2023</v>
      </c>
      <c r="D82" s="4">
        <v>3</v>
      </c>
      <c r="E82" s="5">
        <v>11269</v>
      </c>
      <c r="F82" s="5">
        <v>948</v>
      </c>
      <c r="G82" s="5">
        <v>597</v>
      </c>
      <c r="H82" s="5">
        <v>0</v>
      </c>
      <c r="I82" s="5">
        <v>192</v>
      </c>
      <c r="J82" s="5">
        <v>12158</v>
      </c>
      <c r="K82" s="5">
        <v>731</v>
      </c>
      <c r="L82" s="5">
        <v>11422</v>
      </c>
      <c r="M82" s="5">
        <v>225302</v>
      </c>
      <c r="N82" s="5">
        <v>167872</v>
      </c>
      <c r="O82" s="5">
        <v>5021</v>
      </c>
      <c r="P82" s="5">
        <f>Q82-E82-J82-K82-L82-M82-O82</f>
        <v>3721</v>
      </c>
      <c r="Q82" s="5">
        <v>269624</v>
      </c>
      <c r="R82" s="5">
        <v>241876</v>
      </c>
      <c r="S82" s="5">
        <v>240663</v>
      </c>
      <c r="T82" s="5">
        <v>828</v>
      </c>
      <c r="U82" s="5">
        <v>0</v>
      </c>
      <c r="V82" s="5">
        <v>35605</v>
      </c>
      <c r="W82" s="5">
        <v>0</v>
      </c>
      <c r="X82" s="5">
        <v>308</v>
      </c>
      <c r="Y82" s="5">
        <f>Z82-R82-T82-V82-W82-X82</f>
        <v>6375</v>
      </c>
      <c r="Z82" s="5">
        <v>284992</v>
      </c>
      <c r="AA82" s="5">
        <f>Z82-Q82</f>
        <v>15368</v>
      </c>
    </row>
    <row r="83" spans="1:27" x14ac:dyDescent="0.3">
      <c r="A83" s="3" t="s">
        <v>62</v>
      </c>
      <c r="B83" s="3" t="s">
        <v>63</v>
      </c>
      <c r="C83" s="4">
        <v>2024</v>
      </c>
      <c r="D83" s="4">
        <v>3</v>
      </c>
      <c r="E83" s="5">
        <v>11613</v>
      </c>
      <c r="F83" s="5">
        <v>1629</v>
      </c>
      <c r="G83" s="5">
        <v>0</v>
      </c>
      <c r="H83" s="5">
        <v>0</v>
      </c>
      <c r="I83" s="5">
        <v>302</v>
      </c>
      <c r="J83" s="5">
        <v>12779</v>
      </c>
      <c r="K83" s="5">
        <v>772</v>
      </c>
      <c r="L83" s="5">
        <v>18458</v>
      </c>
      <c r="M83" s="5">
        <v>231785</v>
      </c>
      <c r="N83" s="5">
        <v>171843</v>
      </c>
      <c r="O83" s="5">
        <v>2289</v>
      </c>
      <c r="P83" s="5">
        <v>2830</v>
      </c>
      <c r="Q83" s="5">
        <v>280526</v>
      </c>
      <c r="R83" s="5">
        <v>241246</v>
      </c>
      <c r="S83" s="5">
        <v>239774</v>
      </c>
      <c r="T83" s="5">
        <v>876</v>
      </c>
      <c r="U83" s="5">
        <v>0</v>
      </c>
      <c r="V83" s="5">
        <v>37646</v>
      </c>
      <c r="W83" s="5">
        <v>0</v>
      </c>
      <c r="X83" s="5">
        <v>519</v>
      </c>
      <c r="Y83" s="5">
        <v>7101</v>
      </c>
      <c r="Z83" s="5">
        <v>287388</v>
      </c>
      <c r="AA83" s="5">
        <v>6862</v>
      </c>
    </row>
    <row r="84" spans="1:27" x14ac:dyDescent="0.3">
      <c r="A84" s="3" t="s">
        <v>64</v>
      </c>
      <c r="B84" s="3" t="s">
        <v>65</v>
      </c>
      <c r="C84" s="4">
        <v>2019</v>
      </c>
      <c r="D84" s="4">
        <v>5</v>
      </c>
      <c r="E84" s="5">
        <v>29833</v>
      </c>
      <c r="F84" s="5">
        <v>1140</v>
      </c>
      <c r="G84" s="5">
        <v>0</v>
      </c>
      <c r="H84" s="5">
        <v>0</v>
      </c>
      <c r="I84" s="5">
        <v>1605</v>
      </c>
      <c r="J84" s="5">
        <v>10056</v>
      </c>
      <c r="K84" s="5">
        <v>2755</v>
      </c>
      <c r="L84" s="5">
        <v>30340</v>
      </c>
      <c r="M84" s="5">
        <v>188539</v>
      </c>
      <c r="N84" s="5">
        <v>139598</v>
      </c>
      <c r="O84" s="5">
        <v>10394</v>
      </c>
      <c r="P84" s="5">
        <f>Q84-E84-J84-K84-L84-M84-O84</f>
        <v>14947</v>
      </c>
      <c r="Q84" s="5">
        <v>286864</v>
      </c>
      <c r="R84" s="5">
        <v>271142</v>
      </c>
      <c r="S84" s="5">
        <v>262550</v>
      </c>
      <c r="T84" s="5">
        <v>4001</v>
      </c>
      <c r="U84" s="5">
        <v>0</v>
      </c>
      <c r="V84" s="5">
        <v>22271</v>
      </c>
      <c r="W84" s="5">
        <v>0</v>
      </c>
      <c r="X84" s="5">
        <v>906</v>
      </c>
      <c r="Y84" s="5">
        <f>Z84-R84-T84-V84-W84-X84</f>
        <v>15118</v>
      </c>
      <c r="Z84" s="5">
        <v>313438</v>
      </c>
      <c r="AA84" s="5">
        <f>Z84-Q84</f>
        <v>26574</v>
      </c>
    </row>
    <row r="85" spans="1:27" x14ac:dyDescent="0.3">
      <c r="A85" s="3" t="s">
        <v>64</v>
      </c>
      <c r="B85" s="3" t="s">
        <v>65</v>
      </c>
      <c r="C85" s="4">
        <v>2020</v>
      </c>
      <c r="D85" s="4">
        <v>4</v>
      </c>
      <c r="E85" s="5">
        <v>19521</v>
      </c>
      <c r="F85" s="5">
        <v>670</v>
      </c>
      <c r="G85" s="5">
        <v>187</v>
      </c>
      <c r="H85" s="5">
        <v>0</v>
      </c>
      <c r="I85" s="5">
        <v>1422</v>
      </c>
      <c r="J85" s="5">
        <v>7374</v>
      </c>
      <c r="K85" s="5">
        <v>455</v>
      </c>
      <c r="L85" s="5">
        <v>23772</v>
      </c>
      <c r="M85" s="5">
        <v>168697</v>
      </c>
      <c r="N85" s="5">
        <v>124339</v>
      </c>
      <c r="O85" s="5">
        <v>7309</v>
      </c>
      <c r="P85" s="5">
        <f>Q85-E85-J85-K85-L85-M85-O85</f>
        <v>2893</v>
      </c>
      <c r="Q85" s="5">
        <v>230021</v>
      </c>
      <c r="R85" s="5">
        <v>183618</v>
      </c>
      <c r="S85" s="5">
        <v>174858</v>
      </c>
      <c r="T85" s="5">
        <v>663</v>
      </c>
      <c r="U85" s="5">
        <v>0</v>
      </c>
      <c r="V85" s="5">
        <v>40203</v>
      </c>
      <c r="W85" s="5">
        <v>0</v>
      </c>
      <c r="X85" s="5">
        <v>783</v>
      </c>
      <c r="Y85" s="5">
        <f>Z85-R85-T85-V85-W85-X85</f>
        <v>1904</v>
      </c>
      <c r="Z85" s="5">
        <v>227171</v>
      </c>
      <c r="AA85" s="5">
        <f>Z85-Q85</f>
        <v>-2850</v>
      </c>
    </row>
    <row r="86" spans="1:27" x14ac:dyDescent="0.3">
      <c r="A86" s="3" t="s">
        <v>64</v>
      </c>
      <c r="B86" s="3" t="s">
        <v>65</v>
      </c>
      <c r="C86" s="4">
        <v>2021</v>
      </c>
      <c r="D86" s="4">
        <v>4</v>
      </c>
      <c r="E86" s="5">
        <v>24751</v>
      </c>
      <c r="F86" s="5">
        <v>517</v>
      </c>
      <c r="G86" s="5">
        <v>357</v>
      </c>
      <c r="H86" s="5">
        <v>0</v>
      </c>
      <c r="I86" s="5">
        <v>2588</v>
      </c>
      <c r="J86" s="5">
        <v>7356</v>
      </c>
      <c r="K86" s="5">
        <v>407</v>
      </c>
      <c r="L86" s="5">
        <v>27596</v>
      </c>
      <c r="M86" s="5">
        <v>189141</v>
      </c>
      <c r="N86" s="5">
        <v>139761</v>
      </c>
      <c r="O86" s="5">
        <v>10220</v>
      </c>
      <c r="P86" s="5">
        <f>Q86-E86-J86-K86-L86-M86-O86</f>
        <v>5379</v>
      </c>
      <c r="Q86" s="5">
        <v>264850</v>
      </c>
      <c r="R86" s="5">
        <v>238053</v>
      </c>
      <c r="S86" s="5">
        <v>229475</v>
      </c>
      <c r="T86" s="5">
        <v>546</v>
      </c>
      <c r="U86" s="5">
        <v>0</v>
      </c>
      <c r="V86" s="5">
        <v>14860</v>
      </c>
      <c r="W86" s="5">
        <v>0</v>
      </c>
      <c r="X86" s="5">
        <v>2</v>
      </c>
      <c r="Y86" s="5">
        <f>Z86-R86-T86-V86-W86-X86</f>
        <v>20150</v>
      </c>
      <c r="Z86" s="5">
        <v>273611</v>
      </c>
      <c r="AA86" s="5">
        <f>Z86-Q86</f>
        <v>8761</v>
      </c>
    </row>
    <row r="87" spans="1:27" x14ac:dyDescent="0.3">
      <c r="A87" s="3" t="s">
        <v>64</v>
      </c>
      <c r="B87" s="3" t="s">
        <v>65</v>
      </c>
      <c r="C87" s="4">
        <v>2022</v>
      </c>
      <c r="D87" s="4">
        <v>4</v>
      </c>
      <c r="E87" s="5">
        <v>25570</v>
      </c>
      <c r="F87" s="5">
        <v>687</v>
      </c>
      <c r="G87" s="5">
        <v>318</v>
      </c>
      <c r="H87" s="5">
        <v>0</v>
      </c>
      <c r="I87" s="5">
        <v>1388</v>
      </c>
      <c r="J87" s="5">
        <v>11741</v>
      </c>
      <c r="K87" s="5">
        <v>523</v>
      </c>
      <c r="L87" s="5">
        <v>27188</v>
      </c>
      <c r="M87" s="5">
        <v>186372</v>
      </c>
      <c r="N87" s="5">
        <v>137890</v>
      </c>
      <c r="O87" s="5">
        <v>7908</v>
      </c>
      <c r="P87" s="5">
        <f>Q87-E87-J87-K87-L87-M87-O87</f>
        <v>3647</v>
      </c>
      <c r="Q87" s="5">
        <v>262949</v>
      </c>
      <c r="R87" s="5">
        <v>229268</v>
      </c>
      <c r="S87" s="5">
        <v>213434</v>
      </c>
      <c r="T87" s="5">
        <v>690</v>
      </c>
      <c r="U87" s="5">
        <v>0</v>
      </c>
      <c r="V87" s="5">
        <v>27318</v>
      </c>
      <c r="W87" s="5">
        <v>0</v>
      </c>
      <c r="X87" s="5">
        <v>296</v>
      </c>
      <c r="Y87" s="5">
        <f>Z87-R87-T87-V87-W87-X87</f>
        <v>3701</v>
      </c>
      <c r="Z87" s="5">
        <v>261273</v>
      </c>
      <c r="AA87" s="5">
        <f>Z87-Q87</f>
        <v>-1676</v>
      </c>
    </row>
    <row r="88" spans="1:27" x14ac:dyDescent="0.3">
      <c r="A88" s="3" t="s">
        <v>64</v>
      </c>
      <c r="B88" s="3" t="s">
        <v>65</v>
      </c>
      <c r="C88" s="4">
        <v>2023</v>
      </c>
      <c r="D88" s="4">
        <v>5</v>
      </c>
      <c r="E88" s="5">
        <v>40707</v>
      </c>
      <c r="F88" s="5">
        <v>2030</v>
      </c>
      <c r="G88" s="5">
        <v>0</v>
      </c>
      <c r="H88" s="5">
        <v>0</v>
      </c>
      <c r="I88" s="5">
        <v>1841</v>
      </c>
      <c r="J88" s="5">
        <v>16232</v>
      </c>
      <c r="K88" s="5">
        <v>3096</v>
      </c>
      <c r="L88" s="5">
        <v>34228</v>
      </c>
      <c r="M88" s="5">
        <v>255523</v>
      </c>
      <c r="N88" s="5">
        <v>190155</v>
      </c>
      <c r="O88" s="5">
        <v>12159</v>
      </c>
      <c r="P88" s="5">
        <f>Q88-E88-J88-K88-L88-M88-O88</f>
        <v>9862</v>
      </c>
      <c r="Q88" s="5">
        <v>371807</v>
      </c>
      <c r="R88" s="5">
        <v>374381</v>
      </c>
      <c r="S88" s="5">
        <v>347047</v>
      </c>
      <c r="T88" s="5">
        <v>4803</v>
      </c>
      <c r="U88" s="5">
        <v>0</v>
      </c>
      <c r="V88" s="5">
        <v>27936</v>
      </c>
      <c r="W88" s="5">
        <v>82</v>
      </c>
      <c r="X88" s="5">
        <v>423</v>
      </c>
      <c r="Y88" s="5">
        <f>Z88-R88-T88-V88-W88-X88</f>
        <v>4711</v>
      </c>
      <c r="Z88" s="5">
        <v>412336</v>
      </c>
      <c r="AA88" s="5">
        <f>Z88-Q88</f>
        <v>40529</v>
      </c>
    </row>
    <row r="89" spans="1:27" x14ac:dyDescent="0.3">
      <c r="A89" s="3" t="s">
        <v>64</v>
      </c>
      <c r="B89" s="3" t="s">
        <v>65</v>
      </c>
      <c r="C89" s="4">
        <v>2024</v>
      </c>
      <c r="D89" s="4">
        <v>3</v>
      </c>
      <c r="E89" s="5">
        <v>30750</v>
      </c>
      <c r="F89" s="5">
        <v>1280</v>
      </c>
      <c r="G89" s="5">
        <v>0</v>
      </c>
      <c r="H89" s="5">
        <v>0</v>
      </c>
      <c r="I89" s="5">
        <v>1273</v>
      </c>
      <c r="J89" s="5">
        <v>15051</v>
      </c>
      <c r="K89" s="5">
        <v>605</v>
      </c>
      <c r="L89" s="5">
        <v>32674</v>
      </c>
      <c r="M89" s="5">
        <v>217771</v>
      </c>
      <c r="N89" s="5">
        <v>160733</v>
      </c>
      <c r="O89" s="5">
        <v>13328</v>
      </c>
      <c r="P89" s="5">
        <v>4791</v>
      </c>
      <c r="Q89" s="5">
        <v>314970</v>
      </c>
      <c r="R89" s="5">
        <v>284319</v>
      </c>
      <c r="S89" s="5">
        <v>274491</v>
      </c>
      <c r="T89" s="5">
        <v>867</v>
      </c>
      <c r="U89" s="5">
        <v>0</v>
      </c>
      <c r="V89" s="5">
        <v>33325</v>
      </c>
      <c r="W89" s="5">
        <v>0</v>
      </c>
      <c r="X89" s="5">
        <v>475</v>
      </c>
      <c r="Y89" s="5">
        <v>3423</v>
      </c>
      <c r="Z89" s="5">
        <v>322409</v>
      </c>
      <c r="AA89" s="5">
        <v>7439</v>
      </c>
    </row>
    <row r="90" spans="1:27" x14ac:dyDescent="0.3">
      <c r="A90" s="3" t="s">
        <v>66</v>
      </c>
      <c r="B90" s="3" t="s">
        <v>67</v>
      </c>
      <c r="C90" s="4">
        <v>2019</v>
      </c>
      <c r="D90" s="4">
        <v>16</v>
      </c>
      <c r="E90" s="5">
        <v>56929</v>
      </c>
      <c r="F90" s="5">
        <v>7888</v>
      </c>
      <c r="G90" s="5">
        <v>0</v>
      </c>
      <c r="H90" s="5">
        <v>0</v>
      </c>
      <c r="I90" s="5">
        <v>9673</v>
      </c>
      <c r="J90" s="5">
        <v>19644</v>
      </c>
      <c r="K90" s="5">
        <v>1469</v>
      </c>
      <c r="L90" s="5">
        <v>73240</v>
      </c>
      <c r="M90" s="5">
        <v>442384</v>
      </c>
      <c r="N90" s="5">
        <v>324247</v>
      </c>
      <c r="O90" s="5">
        <v>33825</v>
      </c>
      <c r="P90" s="5">
        <f>Q90-E90-J90-K90-L90-M90-O90</f>
        <v>32161</v>
      </c>
      <c r="Q90" s="5">
        <v>659652</v>
      </c>
      <c r="R90" s="5">
        <v>409200</v>
      </c>
      <c r="S90" s="5">
        <v>256952</v>
      </c>
      <c r="T90" s="5">
        <v>2247</v>
      </c>
      <c r="U90" s="5">
        <v>0</v>
      </c>
      <c r="V90" s="5">
        <v>167629</v>
      </c>
      <c r="W90" s="5">
        <v>0</v>
      </c>
      <c r="X90" s="5">
        <v>252</v>
      </c>
      <c r="Y90" s="5">
        <f>Z90-R90-T90-V90-W90-X90</f>
        <v>87868</v>
      </c>
      <c r="Z90" s="5">
        <v>667196</v>
      </c>
      <c r="AA90" s="5">
        <f>Z90-Q90</f>
        <v>7544</v>
      </c>
    </row>
    <row r="91" spans="1:27" x14ac:dyDescent="0.3">
      <c r="A91" s="3" t="s">
        <v>66</v>
      </c>
      <c r="B91" s="3" t="s">
        <v>67</v>
      </c>
      <c r="C91" s="4">
        <v>2020</v>
      </c>
      <c r="D91" s="4">
        <v>13</v>
      </c>
      <c r="E91" s="5">
        <v>62022</v>
      </c>
      <c r="F91" s="5">
        <v>6034</v>
      </c>
      <c r="G91" s="5">
        <v>0</v>
      </c>
      <c r="H91" s="5">
        <v>0</v>
      </c>
      <c r="I91" s="5">
        <v>12781</v>
      </c>
      <c r="J91" s="5">
        <v>17437</v>
      </c>
      <c r="K91" s="5">
        <v>1458</v>
      </c>
      <c r="L91" s="5">
        <v>71100</v>
      </c>
      <c r="M91" s="5">
        <v>487046</v>
      </c>
      <c r="N91" s="5">
        <v>360886</v>
      </c>
      <c r="O91" s="5">
        <v>29182</v>
      </c>
      <c r="P91" s="5">
        <f>Q91-E91-J91-K91-L91-M91-O91</f>
        <v>26333</v>
      </c>
      <c r="Q91" s="5">
        <v>694578</v>
      </c>
      <c r="R91" s="5">
        <v>395724</v>
      </c>
      <c r="S91" s="5">
        <v>250158</v>
      </c>
      <c r="T91" s="5">
        <v>1987</v>
      </c>
      <c r="U91" s="5">
        <v>0</v>
      </c>
      <c r="V91" s="5">
        <v>225383</v>
      </c>
      <c r="W91" s="5">
        <v>768</v>
      </c>
      <c r="X91" s="5">
        <v>409</v>
      </c>
      <c r="Y91" s="5">
        <f>Z91-R91-T91-V91-W91-X91</f>
        <v>78752</v>
      </c>
      <c r="Z91" s="5">
        <v>703023</v>
      </c>
      <c r="AA91" s="5">
        <f>Z91-Q91</f>
        <v>8445</v>
      </c>
    </row>
    <row r="92" spans="1:27" x14ac:dyDescent="0.3">
      <c r="A92" s="3" t="s">
        <v>66</v>
      </c>
      <c r="B92" s="3" t="s">
        <v>67</v>
      </c>
      <c r="C92" s="4">
        <v>2021</v>
      </c>
      <c r="D92" s="4">
        <v>14</v>
      </c>
      <c r="E92" s="5">
        <v>71451</v>
      </c>
      <c r="F92" s="5">
        <v>6394</v>
      </c>
      <c r="G92" s="5">
        <v>0</v>
      </c>
      <c r="H92" s="5">
        <v>0</v>
      </c>
      <c r="I92" s="5">
        <v>13515</v>
      </c>
      <c r="J92" s="5">
        <v>20177</v>
      </c>
      <c r="K92" s="5">
        <v>1311</v>
      </c>
      <c r="L92" s="5">
        <v>80632</v>
      </c>
      <c r="M92" s="5">
        <v>589702</v>
      </c>
      <c r="N92" s="5">
        <v>405654</v>
      </c>
      <c r="O92" s="5">
        <v>46559</v>
      </c>
      <c r="P92" s="5">
        <f>Q92-E92-J92-K92-L92-M92-O92</f>
        <v>23348</v>
      </c>
      <c r="Q92" s="5">
        <v>833180</v>
      </c>
      <c r="R92" s="5">
        <v>483482</v>
      </c>
      <c r="S92" s="5">
        <v>317939</v>
      </c>
      <c r="T92" s="5">
        <v>1553</v>
      </c>
      <c r="U92" s="5">
        <v>0</v>
      </c>
      <c r="V92" s="5">
        <v>272654</v>
      </c>
      <c r="W92" s="5">
        <v>0</v>
      </c>
      <c r="X92" s="5">
        <v>651</v>
      </c>
      <c r="Y92" s="5">
        <f>Z92-R92-T92-V92-W92-X92</f>
        <v>100034</v>
      </c>
      <c r="Z92" s="5">
        <v>858374</v>
      </c>
      <c r="AA92" s="5">
        <f>Z92-Q92</f>
        <v>25194</v>
      </c>
    </row>
    <row r="93" spans="1:27" x14ac:dyDescent="0.3">
      <c r="A93" s="3" t="s">
        <v>66</v>
      </c>
      <c r="B93" s="3" t="s">
        <v>67</v>
      </c>
      <c r="C93" s="4">
        <v>2022</v>
      </c>
      <c r="D93" s="4">
        <v>14</v>
      </c>
      <c r="E93" s="5">
        <v>69677</v>
      </c>
      <c r="F93" s="5">
        <v>8080</v>
      </c>
      <c r="G93" s="5">
        <v>0</v>
      </c>
      <c r="H93" s="5">
        <v>0</v>
      </c>
      <c r="I93" s="5">
        <v>14133</v>
      </c>
      <c r="J93" s="5">
        <v>21682</v>
      </c>
      <c r="K93" s="5">
        <v>1466</v>
      </c>
      <c r="L93" s="5">
        <v>82714</v>
      </c>
      <c r="M93" s="5">
        <v>573994</v>
      </c>
      <c r="N93" s="5">
        <v>413746</v>
      </c>
      <c r="O93" s="5">
        <v>40088</v>
      </c>
      <c r="P93" s="5">
        <f>Q93-E93-J93-K93-L93-M93-O93</f>
        <v>28293</v>
      </c>
      <c r="Q93" s="5">
        <v>817914</v>
      </c>
      <c r="R93" s="5">
        <v>494005</v>
      </c>
      <c r="S93" s="5">
        <v>313633</v>
      </c>
      <c r="T93" s="5">
        <v>1627</v>
      </c>
      <c r="U93" s="5">
        <v>0</v>
      </c>
      <c r="V93" s="5">
        <v>219759</v>
      </c>
      <c r="W93" s="5">
        <v>0</v>
      </c>
      <c r="X93" s="5">
        <v>527</v>
      </c>
      <c r="Y93" s="5">
        <f>Z93-R93-T93-V93-W93-X93</f>
        <v>119529</v>
      </c>
      <c r="Z93" s="5">
        <v>835447</v>
      </c>
      <c r="AA93" s="5">
        <f>Z93-Q93</f>
        <v>17533</v>
      </c>
    </row>
    <row r="94" spans="1:27" x14ac:dyDescent="0.3">
      <c r="A94" s="3" t="s">
        <v>66</v>
      </c>
      <c r="B94" s="3" t="s">
        <v>67</v>
      </c>
      <c r="C94" s="4">
        <v>2023</v>
      </c>
      <c r="D94" s="4">
        <v>15</v>
      </c>
      <c r="E94" s="5">
        <v>78094</v>
      </c>
      <c r="F94" s="5">
        <v>9910</v>
      </c>
      <c r="G94" s="5">
        <v>0</v>
      </c>
      <c r="H94" s="5">
        <v>0</v>
      </c>
      <c r="I94" s="5">
        <v>12480</v>
      </c>
      <c r="J94" s="5">
        <v>23797</v>
      </c>
      <c r="K94" s="5">
        <v>1900</v>
      </c>
      <c r="L94" s="5">
        <v>99476</v>
      </c>
      <c r="M94" s="5">
        <v>664702</v>
      </c>
      <c r="N94" s="5">
        <v>491638</v>
      </c>
      <c r="O94" s="5">
        <v>44151</v>
      </c>
      <c r="P94" s="5">
        <f>Q94-E94-J94-K94-L94-M94-O94</f>
        <v>32793</v>
      </c>
      <c r="Q94" s="5">
        <v>944913</v>
      </c>
      <c r="R94" s="5">
        <v>602683</v>
      </c>
      <c r="S94" s="5">
        <v>401427</v>
      </c>
      <c r="T94" s="5">
        <v>2332</v>
      </c>
      <c r="U94" s="5">
        <v>0</v>
      </c>
      <c r="V94" s="5">
        <v>242299</v>
      </c>
      <c r="W94" s="5">
        <v>65</v>
      </c>
      <c r="X94" s="5">
        <v>330</v>
      </c>
      <c r="Y94" s="5">
        <f>Z94-R94-T94-V94-W94-X94</f>
        <v>115988</v>
      </c>
      <c r="Z94" s="5">
        <v>963697</v>
      </c>
      <c r="AA94" s="5">
        <f>Z94-Q94</f>
        <v>18784</v>
      </c>
    </row>
    <row r="95" spans="1:27" x14ac:dyDescent="0.3">
      <c r="A95" s="3" t="s">
        <v>66</v>
      </c>
      <c r="B95" s="3" t="s">
        <v>67</v>
      </c>
      <c r="C95" s="4">
        <v>2024</v>
      </c>
      <c r="D95" s="4">
        <v>15</v>
      </c>
      <c r="E95" s="5">
        <v>83473</v>
      </c>
      <c r="F95" s="5">
        <v>11412</v>
      </c>
      <c r="G95" s="5">
        <v>0</v>
      </c>
      <c r="H95" s="5">
        <v>0</v>
      </c>
      <c r="I95" s="5">
        <v>12499</v>
      </c>
      <c r="J95" s="5">
        <v>30561</v>
      </c>
      <c r="K95" s="5">
        <v>1913</v>
      </c>
      <c r="L95" s="5">
        <v>108347</v>
      </c>
      <c r="M95" s="5">
        <v>756188</v>
      </c>
      <c r="N95" s="5">
        <v>558685</v>
      </c>
      <c r="O95" s="5">
        <v>48239</v>
      </c>
      <c r="P95" s="5">
        <v>33467</v>
      </c>
      <c r="Q95" s="5">
        <v>1062188</v>
      </c>
      <c r="R95" s="5">
        <v>681569</v>
      </c>
      <c r="S95" s="5">
        <v>464245</v>
      </c>
      <c r="T95" s="5">
        <v>2394</v>
      </c>
      <c r="U95" s="5">
        <v>0</v>
      </c>
      <c r="V95" s="5">
        <v>244485</v>
      </c>
      <c r="W95" s="5">
        <v>4694</v>
      </c>
      <c r="X95" s="5">
        <v>966</v>
      </c>
      <c r="Y95" s="5">
        <v>141800</v>
      </c>
      <c r="Z95" s="5">
        <v>1075908</v>
      </c>
      <c r="AA95" s="5">
        <v>13720</v>
      </c>
    </row>
    <row r="96" spans="1:27" x14ac:dyDescent="0.3">
      <c r="A96" s="3" t="s">
        <v>68</v>
      </c>
      <c r="B96" s="3" t="s">
        <v>69</v>
      </c>
      <c r="C96" s="4">
        <v>2019</v>
      </c>
      <c r="D96" s="4">
        <v>5</v>
      </c>
      <c r="E96" s="5">
        <v>335821</v>
      </c>
      <c r="F96" s="5">
        <v>1097</v>
      </c>
      <c r="G96" s="5">
        <v>302663</v>
      </c>
      <c r="H96" s="5">
        <v>0</v>
      </c>
      <c r="I96" s="5">
        <v>4182</v>
      </c>
      <c r="J96" s="5">
        <v>4560</v>
      </c>
      <c r="K96" s="5">
        <v>234057</v>
      </c>
      <c r="L96" s="5">
        <v>138125</v>
      </c>
      <c r="M96" s="5">
        <v>202354</v>
      </c>
      <c r="N96" s="5">
        <v>145606</v>
      </c>
      <c r="O96" s="5">
        <v>22217</v>
      </c>
      <c r="P96" s="5">
        <f>Q96-E96-J96-K96-L96-M96-O96</f>
        <v>26377</v>
      </c>
      <c r="Q96" s="5">
        <v>963511</v>
      </c>
      <c r="R96" s="5">
        <v>713225</v>
      </c>
      <c r="S96" s="5">
        <v>521368</v>
      </c>
      <c r="T96" s="5">
        <v>253593</v>
      </c>
      <c r="U96" s="5">
        <v>16337</v>
      </c>
      <c r="V96" s="5">
        <v>38814</v>
      </c>
      <c r="W96" s="5">
        <v>0</v>
      </c>
      <c r="X96" s="5"/>
      <c r="Y96" s="5">
        <f>Z96-R96-T96-V96-W96-X96</f>
        <v>4371</v>
      </c>
      <c r="Z96" s="5">
        <v>1010003</v>
      </c>
      <c r="AA96" s="5">
        <f>Z96-Q96</f>
        <v>46492</v>
      </c>
    </row>
    <row r="97" spans="1:27" x14ac:dyDescent="0.3">
      <c r="A97" s="3" t="s">
        <v>68</v>
      </c>
      <c r="B97" s="3" t="s">
        <v>69</v>
      </c>
      <c r="C97" s="4">
        <v>2020</v>
      </c>
      <c r="D97" s="4">
        <v>4</v>
      </c>
      <c r="E97" s="5">
        <v>429605</v>
      </c>
      <c r="F97" s="5">
        <v>692</v>
      </c>
      <c r="G97" s="5">
        <v>328059</v>
      </c>
      <c r="H97" s="5">
        <v>0</v>
      </c>
      <c r="I97" s="5">
        <v>62747</v>
      </c>
      <c r="J97" s="5">
        <v>4070</v>
      </c>
      <c r="K97" s="5">
        <v>204549</v>
      </c>
      <c r="L97" s="5">
        <v>172760</v>
      </c>
      <c r="M97" s="5">
        <v>208267</v>
      </c>
      <c r="N97" s="5">
        <v>148546</v>
      </c>
      <c r="O97" s="5">
        <v>24968</v>
      </c>
      <c r="P97" s="5">
        <f>Q97-E97-J97-K97-L97-M97-O97</f>
        <v>27789</v>
      </c>
      <c r="Q97" s="5">
        <v>1072008</v>
      </c>
      <c r="R97" s="5">
        <v>838845</v>
      </c>
      <c r="S97" s="5">
        <v>656015</v>
      </c>
      <c r="T97" s="5">
        <v>223663</v>
      </c>
      <c r="U97" s="5">
        <v>12382</v>
      </c>
      <c r="V97" s="5">
        <v>49680</v>
      </c>
      <c r="W97" s="5">
        <v>0</v>
      </c>
      <c r="X97" s="5"/>
      <c r="Y97" s="5">
        <f>Z97-R97-T97-V97-W97-X97</f>
        <v>4550</v>
      </c>
      <c r="Z97" s="5">
        <v>1116738</v>
      </c>
      <c r="AA97" s="5">
        <f>Z97-Q97</f>
        <v>44730</v>
      </c>
    </row>
    <row r="98" spans="1:27" x14ac:dyDescent="0.3">
      <c r="A98" s="3" t="s">
        <v>68</v>
      </c>
      <c r="B98" s="3" t="s">
        <v>69</v>
      </c>
      <c r="C98" s="4">
        <v>2021</v>
      </c>
      <c r="D98" s="4">
        <v>6</v>
      </c>
      <c r="E98" s="5">
        <v>425216</v>
      </c>
      <c r="F98" s="5">
        <v>9530</v>
      </c>
      <c r="G98" s="5">
        <v>310946</v>
      </c>
      <c r="H98" s="5">
        <v>219</v>
      </c>
      <c r="I98" s="5">
        <v>59250</v>
      </c>
      <c r="J98" s="5">
        <v>5949</v>
      </c>
      <c r="K98" s="5">
        <v>240037</v>
      </c>
      <c r="L98" s="5">
        <v>225775</v>
      </c>
      <c r="M98" s="5">
        <v>288225</v>
      </c>
      <c r="N98" s="5">
        <v>191213</v>
      </c>
      <c r="O98" s="5">
        <v>34652</v>
      </c>
      <c r="P98" s="5">
        <f>Q98-E98-J98-K98-L98-M98-O98</f>
        <v>30618</v>
      </c>
      <c r="Q98" s="5">
        <v>1250472</v>
      </c>
      <c r="R98" s="5">
        <v>987992</v>
      </c>
      <c r="S98" s="5">
        <v>697665</v>
      </c>
      <c r="T98" s="5">
        <v>257213</v>
      </c>
      <c r="U98" s="5">
        <v>13127</v>
      </c>
      <c r="V98" s="5">
        <v>13935</v>
      </c>
      <c r="W98" s="5">
        <v>0</v>
      </c>
      <c r="X98" s="5"/>
      <c r="Y98" s="5">
        <f>Z98-R98-T98-V98-W98-X98</f>
        <v>81796</v>
      </c>
      <c r="Z98" s="5">
        <v>1340936</v>
      </c>
      <c r="AA98" s="5">
        <f>Z98-Q98</f>
        <v>90464</v>
      </c>
    </row>
    <row r="99" spans="1:27" x14ac:dyDescent="0.3">
      <c r="A99" s="3" t="s">
        <v>68</v>
      </c>
      <c r="B99" s="3" t="s">
        <v>69</v>
      </c>
      <c r="C99" s="4">
        <v>2022</v>
      </c>
      <c r="D99" s="4">
        <v>4</v>
      </c>
      <c r="E99" s="5">
        <v>38395</v>
      </c>
      <c r="F99" s="5">
        <v>630</v>
      </c>
      <c r="G99" s="5">
        <v>1020</v>
      </c>
      <c r="H99" s="5">
        <v>0</v>
      </c>
      <c r="I99" s="5">
        <v>2872</v>
      </c>
      <c r="J99" s="5">
        <v>8622</v>
      </c>
      <c r="K99" s="5">
        <v>594</v>
      </c>
      <c r="L99" s="5">
        <v>64728</v>
      </c>
      <c r="M99" s="5">
        <v>85613</v>
      </c>
      <c r="N99" s="5">
        <v>64552</v>
      </c>
      <c r="O99" s="5">
        <v>4441</v>
      </c>
      <c r="P99" s="5">
        <f>Q99-E99-J99-K99-L99-M99-O99</f>
        <v>5798</v>
      </c>
      <c r="Q99" s="5">
        <v>208191</v>
      </c>
      <c r="R99" s="5">
        <v>153046</v>
      </c>
      <c r="S99" s="5">
        <v>60740</v>
      </c>
      <c r="T99" s="5">
        <v>743</v>
      </c>
      <c r="U99" s="5">
        <v>0</v>
      </c>
      <c r="V99" s="5">
        <v>0</v>
      </c>
      <c r="W99" s="5">
        <v>0</v>
      </c>
      <c r="X99" s="5"/>
      <c r="Y99" s="5">
        <f>Z99-R99-T99-V99-W99-X99</f>
        <v>59336</v>
      </c>
      <c r="Z99" s="5">
        <v>213125</v>
      </c>
      <c r="AA99" s="5">
        <f>Z99-Q99</f>
        <v>4934</v>
      </c>
    </row>
    <row r="100" spans="1:27" x14ac:dyDescent="0.3">
      <c r="A100" s="3" t="s">
        <v>68</v>
      </c>
      <c r="B100" s="3" t="s">
        <v>69</v>
      </c>
      <c r="C100" s="4">
        <v>2023</v>
      </c>
      <c r="D100" s="4">
        <v>7</v>
      </c>
      <c r="E100" s="5">
        <v>62938</v>
      </c>
      <c r="F100" s="5">
        <v>2160</v>
      </c>
      <c r="G100" s="5">
        <v>7985</v>
      </c>
      <c r="H100" s="5">
        <v>0</v>
      </c>
      <c r="I100" s="5">
        <v>19669</v>
      </c>
      <c r="J100" s="5">
        <v>7831</v>
      </c>
      <c r="K100" s="5">
        <v>1457</v>
      </c>
      <c r="L100" s="5">
        <v>117125</v>
      </c>
      <c r="M100" s="5">
        <v>163432</v>
      </c>
      <c r="N100" s="5">
        <v>123837</v>
      </c>
      <c r="O100" s="5">
        <v>3381</v>
      </c>
      <c r="P100" s="5">
        <f>Q100-E100-J100-K100-L100-M100-O100</f>
        <v>11590</v>
      </c>
      <c r="Q100" s="5">
        <v>367754</v>
      </c>
      <c r="R100" s="5">
        <v>284466</v>
      </c>
      <c r="S100" s="5">
        <v>159969</v>
      </c>
      <c r="T100" s="5">
        <v>2527</v>
      </c>
      <c r="U100" s="5">
        <v>0</v>
      </c>
      <c r="V100" s="5">
        <v>0</v>
      </c>
      <c r="W100" s="5">
        <v>0</v>
      </c>
      <c r="X100" s="5"/>
      <c r="Y100" s="5">
        <f>Z100-R100-T100-V100-W100-X100</f>
        <v>64533</v>
      </c>
      <c r="Z100" s="5">
        <v>351526</v>
      </c>
      <c r="AA100" s="5">
        <f>Z100-Q100</f>
        <v>-16228</v>
      </c>
    </row>
    <row r="101" spans="1:27" x14ac:dyDescent="0.3">
      <c r="A101" s="3" t="s">
        <v>68</v>
      </c>
      <c r="B101" s="3" t="s">
        <v>69</v>
      </c>
      <c r="C101" s="4">
        <v>2024</v>
      </c>
      <c r="D101" s="4">
        <v>5</v>
      </c>
      <c r="E101" s="5">
        <v>45237</v>
      </c>
      <c r="F101" s="5">
        <v>2289</v>
      </c>
      <c r="G101" s="5">
        <v>0</v>
      </c>
      <c r="H101" s="5">
        <v>0</v>
      </c>
      <c r="I101" s="5">
        <v>12215</v>
      </c>
      <c r="J101" s="5">
        <v>6017</v>
      </c>
      <c r="K101" s="5">
        <v>315</v>
      </c>
      <c r="L101" s="5">
        <v>82468</v>
      </c>
      <c r="M101" s="5">
        <v>129652</v>
      </c>
      <c r="N101" s="5">
        <v>97632</v>
      </c>
      <c r="O101" s="5">
        <v>3456</v>
      </c>
      <c r="P101" s="5">
        <v>10020</v>
      </c>
      <c r="Q101" s="5">
        <v>277165</v>
      </c>
      <c r="R101" s="5">
        <v>212419</v>
      </c>
      <c r="S101" s="5">
        <v>90653</v>
      </c>
      <c r="T101" s="5">
        <v>505</v>
      </c>
      <c r="U101" s="5">
        <v>0</v>
      </c>
      <c r="V101" s="5">
        <v>0</v>
      </c>
      <c r="W101" s="5">
        <v>0</v>
      </c>
      <c r="X101" s="5"/>
      <c r="Y101" s="5">
        <v>57816</v>
      </c>
      <c r="Z101" s="5">
        <v>270740</v>
      </c>
      <c r="AA101" s="5">
        <v>-6425</v>
      </c>
    </row>
    <row r="102" spans="1:27" x14ac:dyDescent="0.3">
      <c r="A102" s="3" t="s">
        <v>70</v>
      </c>
      <c r="B102" s="3" t="s">
        <v>71</v>
      </c>
      <c r="C102" s="4">
        <v>2020</v>
      </c>
      <c r="D102" s="4">
        <v>1</v>
      </c>
      <c r="E102" s="5">
        <v>21046</v>
      </c>
      <c r="F102" s="5">
        <v>0</v>
      </c>
      <c r="G102" s="5">
        <v>3109</v>
      </c>
      <c r="H102" s="5">
        <v>0</v>
      </c>
      <c r="I102" s="5">
        <v>2529</v>
      </c>
      <c r="J102" s="5">
        <v>7506</v>
      </c>
      <c r="K102" s="5">
        <v>0</v>
      </c>
      <c r="L102" s="5">
        <v>14274</v>
      </c>
      <c r="M102" s="5">
        <v>207766</v>
      </c>
      <c r="N102" s="5">
        <v>151072</v>
      </c>
      <c r="O102" s="5">
        <v>19050</v>
      </c>
      <c r="P102" s="5">
        <f>Q102-E102-J102-K102-L102-M102-O102</f>
        <v>6092</v>
      </c>
      <c r="Q102" s="5">
        <v>275734</v>
      </c>
      <c r="R102" s="5">
        <v>190684</v>
      </c>
      <c r="S102" s="5">
        <v>174200</v>
      </c>
      <c r="T102" s="5">
        <v>0</v>
      </c>
      <c r="U102" s="5">
        <v>0</v>
      </c>
      <c r="V102" s="5">
        <v>81891</v>
      </c>
      <c r="W102" s="5">
        <v>0</v>
      </c>
      <c r="X102" s="5">
        <v>49</v>
      </c>
      <c r="Y102" s="5">
        <f>Z102-R102-T102-V102-W102-X102</f>
        <v>6077</v>
      </c>
      <c r="Z102" s="5">
        <v>278701</v>
      </c>
      <c r="AA102" s="5">
        <f>Z102-Q102</f>
        <v>2967</v>
      </c>
    </row>
    <row r="103" spans="1:27" x14ac:dyDescent="0.3">
      <c r="A103" s="3" t="s">
        <v>70</v>
      </c>
      <c r="B103" s="3" t="s">
        <v>71</v>
      </c>
      <c r="C103" s="4">
        <v>2021</v>
      </c>
      <c r="D103" s="4">
        <v>1</v>
      </c>
      <c r="E103" s="5">
        <v>21787</v>
      </c>
      <c r="F103" s="5">
        <v>0</v>
      </c>
      <c r="G103" s="5">
        <v>3311</v>
      </c>
      <c r="H103" s="5">
        <v>0</v>
      </c>
      <c r="I103" s="5">
        <v>3472</v>
      </c>
      <c r="J103" s="5">
        <v>7870</v>
      </c>
      <c r="K103" s="5">
        <v>0</v>
      </c>
      <c r="L103" s="5">
        <v>16835</v>
      </c>
      <c r="M103" s="5">
        <v>214827</v>
      </c>
      <c r="N103" s="5">
        <v>156805</v>
      </c>
      <c r="O103" s="5">
        <v>17362</v>
      </c>
      <c r="P103" s="5">
        <f>Q103-E103-J103-K103-L103-M103-O103</f>
        <v>6053</v>
      </c>
      <c r="Q103" s="5">
        <v>284734</v>
      </c>
      <c r="R103" s="5">
        <v>216641</v>
      </c>
      <c r="S103" s="5">
        <v>199703</v>
      </c>
      <c r="T103" s="5">
        <v>0</v>
      </c>
      <c r="U103" s="5">
        <v>0</v>
      </c>
      <c r="V103" s="5">
        <v>59422</v>
      </c>
      <c r="W103" s="5">
        <v>0</v>
      </c>
      <c r="X103" s="5">
        <v>2646</v>
      </c>
      <c r="Y103" s="5">
        <f>Z103-R103-T103-V103-W103-X103</f>
        <v>6152</v>
      </c>
      <c r="Z103" s="5">
        <v>284861</v>
      </c>
      <c r="AA103" s="5">
        <f>Z103-Q103</f>
        <v>127</v>
      </c>
    </row>
    <row r="104" spans="1:27" x14ac:dyDescent="0.3">
      <c r="A104" s="3" t="s">
        <v>70</v>
      </c>
      <c r="B104" s="3" t="s">
        <v>71</v>
      </c>
      <c r="C104" s="4">
        <v>2022</v>
      </c>
      <c r="D104" s="4">
        <v>1</v>
      </c>
      <c r="E104" s="5">
        <v>24240</v>
      </c>
      <c r="F104" s="5">
        <v>0</v>
      </c>
      <c r="G104" s="5">
        <v>3463</v>
      </c>
      <c r="H104" s="5">
        <v>0</v>
      </c>
      <c r="I104" s="5">
        <v>2513</v>
      </c>
      <c r="J104" s="5">
        <v>14080</v>
      </c>
      <c r="K104" s="5">
        <v>0</v>
      </c>
      <c r="L104" s="5">
        <v>18265</v>
      </c>
      <c r="M104" s="5">
        <v>221062</v>
      </c>
      <c r="N104" s="5">
        <v>161219</v>
      </c>
      <c r="O104" s="5">
        <v>15720</v>
      </c>
      <c r="P104" s="5">
        <f>Q104-E104-J104-K104-L104-M104-O104</f>
        <v>8182</v>
      </c>
      <c r="Q104" s="5">
        <v>301549</v>
      </c>
      <c r="R104" s="5">
        <v>239422</v>
      </c>
      <c r="S104" s="5">
        <v>215519</v>
      </c>
      <c r="T104" s="5">
        <v>0</v>
      </c>
      <c r="U104" s="5">
        <v>0</v>
      </c>
      <c r="V104" s="5">
        <v>61838</v>
      </c>
      <c r="W104" s="5">
        <v>0</v>
      </c>
      <c r="X104" s="5">
        <v>189</v>
      </c>
      <c r="Y104" s="5">
        <f>Z104-R104-T104-V104-W104-X104</f>
        <v>4841</v>
      </c>
      <c r="Z104" s="5">
        <v>306290</v>
      </c>
      <c r="AA104" s="5">
        <f>Z104-Q104</f>
        <v>4741</v>
      </c>
    </row>
    <row r="105" spans="1:27" x14ac:dyDescent="0.3">
      <c r="A105" s="3" t="s">
        <v>70</v>
      </c>
      <c r="B105" s="3" t="s">
        <v>71</v>
      </c>
      <c r="C105" s="4">
        <v>2023</v>
      </c>
      <c r="D105" s="4">
        <v>1</v>
      </c>
      <c r="E105" s="5">
        <v>26876</v>
      </c>
      <c r="F105" s="5">
        <v>0</v>
      </c>
      <c r="G105" s="5">
        <v>4087</v>
      </c>
      <c r="H105" s="5">
        <v>0</v>
      </c>
      <c r="I105" s="5">
        <v>1870</v>
      </c>
      <c r="J105" s="5">
        <v>12409</v>
      </c>
      <c r="K105" s="5">
        <v>0</v>
      </c>
      <c r="L105" s="5">
        <v>22014</v>
      </c>
      <c r="M105" s="5">
        <v>247854</v>
      </c>
      <c r="N105" s="5">
        <v>180251</v>
      </c>
      <c r="O105" s="5">
        <v>20513</v>
      </c>
      <c r="P105" s="5">
        <f>Q105-E105-J105-K105-L105-M105-O105</f>
        <v>9801</v>
      </c>
      <c r="Q105" s="5">
        <v>339467</v>
      </c>
      <c r="R105" s="5">
        <v>267169</v>
      </c>
      <c r="S105" s="5">
        <v>241115</v>
      </c>
      <c r="T105" s="5">
        <v>0</v>
      </c>
      <c r="U105" s="5">
        <v>0</v>
      </c>
      <c r="V105" s="5">
        <v>61764</v>
      </c>
      <c r="W105" s="5">
        <v>0</v>
      </c>
      <c r="X105" s="5">
        <v>1877</v>
      </c>
      <c r="Y105" s="5">
        <f>Z105-R105-T105-V105-W105-X105</f>
        <v>8674</v>
      </c>
      <c r="Z105" s="5">
        <v>339484</v>
      </c>
      <c r="AA105" s="5">
        <f>Z105-Q105</f>
        <v>17</v>
      </c>
    </row>
    <row r="106" spans="1:27" x14ac:dyDescent="0.3">
      <c r="A106" s="3" t="s">
        <v>70</v>
      </c>
      <c r="B106" s="3" t="s">
        <v>71</v>
      </c>
      <c r="C106" s="4">
        <v>2024</v>
      </c>
      <c r="D106" s="4">
        <v>1</v>
      </c>
      <c r="E106" s="5">
        <v>26980</v>
      </c>
      <c r="F106" s="5">
        <v>0</v>
      </c>
      <c r="G106" s="5">
        <v>3487</v>
      </c>
      <c r="H106" s="5">
        <v>0</v>
      </c>
      <c r="I106" s="5">
        <v>1885</v>
      </c>
      <c r="J106" s="5">
        <v>13712</v>
      </c>
      <c r="K106" s="5">
        <v>0</v>
      </c>
      <c r="L106" s="5">
        <v>22714</v>
      </c>
      <c r="M106" s="5">
        <v>268622</v>
      </c>
      <c r="N106" s="5">
        <v>196925</v>
      </c>
      <c r="O106" s="5">
        <v>18389</v>
      </c>
      <c r="P106" s="5">
        <v>19942</v>
      </c>
      <c r="Q106" s="5">
        <v>370359</v>
      </c>
      <c r="R106" s="5">
        <v>285324</v>
      </c>
      <c r="S106" s="5">
        <v>261250</v>
      </c>
      <c r="T106" s="5">
        <v>0</v>
      </c>
      <c r="U106" s="5">
        <v>0</v>
      </c>
      <c r="V106" s="5">
        <v>65556</v>
      </c>
      <c r="W106" s="5">
        <v>0</v>
      </c>
      <c r="X106" s="5">
        <v>3274</v>
      </c>
      <c r="Y106" s="5">
        <v>16261</v>
      </c>
      <c r="Z106" s="5">
        <v>370415</v>
      </c>
      <c r="AA106" s="5">
        <v>56</v>
      </c>
    </row>
  </sheetData>
  <sortState xmlns:xlrd2="http://schemas.microsoft.com/office/spreadsheetml/2017/richdata2" ref="A20:AA106">
    <sortCondition ref="A20:A106"/>
    <sortCondition ref="C20:C106"/>
  </sortState>
  <mergeCells count="5">
    <mergeCell ref="A17:A19"/>
    <mergeCell ref="B17:B19"/>
    <mergeCell ref="C17:C19"/>
    <mergeCell ref="D17:D19"/>
    <mergeCell ref="AA17:AA19"/>
  </mergeCells>
  <hyperlinks>
    <hyperlink ref="A15" r:id="rId1" tooltip="https://www.uzis.cz/index.php?pg=o-nas--projekty&amp;prid=36" display="https://www.uzis.cz/index.php?pg=o-nas--projekty&amp;prid=36" xr:uid="{5F3625EE-14B9-433E-9ADD-1FF09BDAEF5C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1E99-EDF1-4E2F-B1B6-E6243A96E61C}">
  <dimension ref="A1:F72"/>
  <sheetViews>
    <sheetView workbookViewId="0">
      <pane ySplit="1" topLeftCell="A2" activePane="bottomLeft" state="frozen"/>
      <selection pane="bottomLeft" activeCell="A2" sqref="A2"/>
    </sheetView>
  </sheetViews>
  <sheetFormatPr defaultColWidth="8.6640625" defaultRowHeight="14.4" x14ac:dyDescent="0.3"/>
  <cols>
    <col min="1" max="1" width="22.44140625" style="11" bestFit="1" customWidth="1"/>
    <col min="2" max="2" width="6.88671875" style="11" bestFit="1" customWidth="1"/>
    <col min="3" max="3" width="56.44140625" style="11" customWidth="1"/>
    <col min="4" max="4" width="9" style="11" bestFit="1" customWidth="1"/>
    <col min="5" max="5" width="4.33203125" style="20" bestFit="1" customWidth="1"/>
    <col min="6" max="6" width="50.88671875" style="11" bestFit="1" customWidth="1"/>
    <col min="7" max="16384" width="8.6640625" style="11"/>
  </cols>
  <sheetData>
    <row r="1" spans="1:6" ht="43.2" x14ac:dyDescent="0.3">
      <c r="A1" s="8" t="s">
        <v>72</v>
      </c>
      <c r="B1" s="9" t="s">
        <v>126</v>
      </c>
      <c r="C1" s="9" t="s">
        <v>73</v>
      </c>
      <c r="D1" s="8" t="s">
        <v>74</v>
      </c>
      <c r="E1" s="10" t="s">
        <v>75</v>
      </c>
      <c r="F1" s="8" t="s">
        <v>76</v>
      </c>
    </row>
    <row r="2" spans="1:6" x14ac:dyDescent="0.3">
      <c r="A2" s="12" t="s">
        <v>77</v>
      </c>
      <c r="B2" s="13">
        <v>11</v>
      </c>
      <c r="C2" s="14" t="s">
        <v>78</v>
      </c>
      <c r="D2" s="12" t="s">
        <v>5</v>
      </c>
      <c r="E2" s="15">
        <v>1</v>
      </c>
      <c r="F2" s="12" t="s">
        <v>20</v>
      </c>
    </row>
    <row r="3" spans="1:6" x14ac:dyDescent="0.3">
      <c r="A3" s="12" t="s">
        <v>77</v>
      </c>
      <c r="B3" s="13">
        <v>13</v>
      </c>
      <c r="C3" s="16" t="s">
        <v>79</v>
      </c>
      <c r="D3" s="12" t="s">
        <v>5</v>
      </c>
      <c r="E3" s="15" t="s">
        <v>8</v>
      </c>
      <c r="F3" s="12" t="s">
        <v>21</v>
      </c>
    </row>
    <row r="4" spans="1:6" x14ac:dyDescent="0.3">
      <c r="A4" s="12" t="s">
        <v>77</v>
      </c>
      <c r="B4" s="13">
        <v>14</v>
      </c>
      <c r="C4" s="16" t="s">
        <v>80</v>
      </c>
      <c r="D4" s="12" t="s">
        <v>5</v>
      </c>
      <c r="E4" s="15" t="s">
        <v>9</v>
      </c>
      <c r="F4" s="12" t="s">
        <v>22</v>
      </c>
    </row>
    <row r="5" spans="1:6" x14ac:dyDescent="0.3">
      <c r="A5" s="12" t="s">
        <v>77</v>
      </c>
      <c r="B5" s="13">
        <v>15</v>
      </c>
      <c r="C5" s="16" t="s">
        <v>81</v>
      </c>
      <c r="D5" s="12" t="s">
        <v>5</v>
      </c>
      <c r="E5" s="15" t="s">
        <v>10</v>
      </c>
      <c r="F5" s="12" t="s">
        <v>23</v>
      </c>
    </row>
    <row r="6" spans="1:6" x14ac:dyDescent="0.3">
      <c r="A6" s="12" t="s">
        <v>77</v>
      </c>
      <c r="B6" s="13">
        <v>16</v>
      </c>
      <c r="C6" s="16" t="s">
        <v>82</v>
      </c>
      <c r="D6" s="12" t="s">
        <v>5</v>
      </c>
      <c r="E6" s="15" t="s">
        <v>11</v>
      </c>
      <c r="F6" s="12" t="s">
        <v>24</v>
      </c>
    </row>
    <row r="7" spans="1:6" x14ac:dyDescent="0.3">
      <c r="A7" s="12" t="s">
        <v>77</v>
      </c>
      <c r="B7" s="13">
        <v>24</v>
      </c>
      <c r="C7" s="14" t="s">
        <v>83</v>
      </c>
      <c r="D7" s="12" t="s">
        <v>5</v>
      </c>
      <c r="E7" s="15" t="s">
        <v>12</v>
      </c>
      <c r="F7" s="12" t="s">
        <v>25</v>
      </c>
    </row>
    <row r="8" spans="1:6" x14ac:dyDescent="0.3">
      <c r="A8" s="12" t="s">
        <v>77</v>
      </c>
      <c r="B8" s="13">
        <v>26</v>
      </c>
      <c r="C8" s="14" t="s">
        <v>84</v>
      </c>
      <c r="D8" s="12" t="s">
        <v>5</v>
      </c>
      <c r="E8" s="15" t="s">
        <v>13</v>
      </c>
      <c r="F8" s="12" t="s">
        <v>26</v>
      </c>
    </row>
    <row r="9" spans="1:6" x14ac:dyDescent="0.3">
      <c r="A9" s="12" t="s">
        <v>77</v>
      </c>
      <c r="B9" s="13">
        <v>27</v>
      </c>
      <c r="C9" s="14" t="s">
        <v>85</v>
      </c>
      <c r="D9" s="12" t="s">
        <v>5</v>
      </c>
      <c r="E9" s="15" t="s">
        <v>14</v>
      </c>
      <c r="F9" s="12" t="s">
        <v>27</v>
      </c>
    </row>
    <row r="10" spans="1:6" x14ac:dyDescent="0.3">
      <c r="A10" s="12" t="s">
        <v>77</v>
      </c>
      <c r="B10" s="13">
        <v>30</v>
      </c>
      <c r="C10" s="14" t="s">
        <v>86</v>
      </c>
      <c r="D10" s="12" t="s">
        <v>5</v>
      </c>
      <c r="E10" s="15" t="s">
        <v>14</v>
      </c>
      <c r="F10" s="12" t="s">
        <v>27</v>
      </c>
    </row>
    <row r="11" spans="1:6" x14ac:dyDescent="0.3">
      <c r="A11" s="12" t="s">
        <v>77</v>
      </c>
      <c r="B11" s="13">
        <v>31</v>
      </c>
      <c r="C11" s="14" t="s">
        <v>87</v>
      </c>
      <c r="D11" s="12" t="s">
        <v>5</v>
      </c>
      <c r="E11" s="15" t="s">
        <v>14</v>
      </c>
      <c r="F11" s="12" t="s">
        <v>27</v>
      </c>
    </row>
    <row r="12" spans="1:6" x14ac:dyDescent="0.3">
      <c r="A12" s="12" t="s">
        <v>77</v>
      </c>
      <c r="B12" s="13">
        <v>32</v>
      </c>
      <c r="C12" s="14" t="s">
        <v>88</v>
      </c>
      <c r="D12" s="12" t="s">
        <v>5</v>
      </c>
      <c r="E12" s="15" t="s">
        <v>14</v>
      </c>
      <c r="F12" s="12" t="s">
        <v>27</v>
      </c>
    </row>
    <row r="13" spans="1:6" x14ac:dyDescent="0.3">
      <c r="A13" s="12" t="s">
        <v>77</v>
      </c>
      <c r="B13" s="13">
        <v>44</v>
      </c>
      <c r="C13" s="14" t="s">
        <v>89</v>
      </c>
      <c r="D13" s="12" t="s">
        <v>5</v>
      </c>
      <c r="E13" s="15" t="s">
        <v>15</v>
      </c>
      <c r="F13" s="12" t="s">
        <v>28</v>
      </c>
    </row>
    <row r="14" spans="1:6" x14ac:dyDescent="0.3">
      <c r="A14" s="12" t="s">
        <v>77</v>
      </c>
      <c r="B14" s="13">
        <v>45</v>
      </c>
      <c r="C14" s="16" t="s">
        <v>90</v>
      </c>
      <c r="D14" s="12" t="s">
        <v>5</v>
      </c>
      <c r="E14" s="15" t="s">
        <v>16</v>
      </c>
      <c r="F14" s="12" t="s">
        <v>29</v>
      </c>
    </row>
    <row r="15" spans="1:6" ht="28.8" x14ac:dyDescent="0.3">
      <c r="A15" s="12" t="s">
        <v>77</v>
      </c>
      <c r="B15" s="13">
        <v>55</v>
      </c>
      <c r="C15" s="14" t="s">
        <v>91</v>
      </c>
      <c r="D15" s="12" t="s">
        <v>5</v>
      </c>
      <c r="E15" s="15" t="s">
        <v>17</v>
      </c>
      <c r="F15" s="12" t="s">
        <v>30</v>
      </c>
    </row>
    <row r="16" spans="1:6" x14ac:dyDescent="0.3">
      <c r="A16" s="12" t="s">
        <v>77</v>
      </c>
      <c r="B16" s="17">
        <v>67</v>
      </c>
      <c r="C16" s="18" t="s">
        <v>32</v>
      </c>
      <c r="D16" s="12" t="s">
        <v>5</v>
      </c>
      <c r="E16" s="15" t="s">
        <v>92</v>
      </c>
      <c r="F16" s="12" t="s">
        <v>32</v>
      </c>
    </row>
    <row r="17" spans="1:6" x14ac:dyDescent="0.3">
      <c r="A17" s="12" t="s">
        <v>77</v>
      </c>
      <c r="B17" s="13">
        <v>82</v>
      </c>
      <c r="C17" s="14" t="s">
        <v>93</v>
      </c>
      <c r="D17" s="12" t="s">
        <v>6</v>
      </c>
      <c r="E17" s="15" t="s">
        <v>18</v>
      </c>
      <c r="F17" s="12" t="s">
        <v>33</v>
      </c>
    </row>
    <row r="18" spans="1:6" x14ac:dyDescent="0.3">
      <c r="A18" s="12" t="s">
        <v>77</v>
      </c>
      <c r="B18" s="13">
        <v>83</v>
      </c>
      <c r="C18" s="16" t="s">
        <v>94</v>
      </c>
      <c r="D18" s="12" t="s">
        <v>6</v>
      </c>
      <c r="E18" s="15" t="s">
        <v>8</v>
      </c>
      <c r="F18" s="12" t="s">
        <v>34</v>
      </c>
    </row>
    <row r="19" spans="1:6" x14ac:dyDescent="0.3">
      <c r="A19" s="12" t="s">
        <v>77</v>
      </c>
      <c r="B19" s="13">
        <v>87</v>
      </c>
      <c r="C19" s="14" t="s">
        <v>95</v>
      </c>
      <c r="D19" s="12" t="s">
        <v>6</v>
      </c>
      <c r="E19" s="15" t="s">
        <v>12</v>
      </c>
      <c r="F19" s="12" t="s">
        <v>35</v>
      </c>
    </row>
    <row r="20" spans="1:6" x14ac:dyDescent="0.3">
      <c r="A20" s="12" t="s">
        <v>77</v>
      </c>
      <c r="B20" s="13">
        <v>88</v>
      </c>
      <c r="C20" s="16" t="s">
        <v>96</v>
      </c>
      <c r="D20" s="12" t="s">
        <v>6</v>
      </c>
      <c r="E20" s="15" t="s">
        <v>19</v>
      </c>
      <c r="F20" s="12" t="s">
        <v>36</v>
      </c>
    </row>
    <row r="21" spans="1:6" x14ac:dyDescent="0.3">
      <c r="A21" s="12" t="s">
        <v>77</v>
      </c>
      <c r="B21" s="17">
        <v>100</v>
      </c>
      <c r="C21" s="14" t="s">
        <v>97</v>
      </c>
      <c r="D21" s="12" t="s">
        <v>6</v>
      </c>
      <c r="E21" s="15" t="s">
        <v>13</v>
      </c>
      <c r="F21" s="12" t="s">
        <v>37</v>
      </c>
    </row>
    <row r="22" spans="1:6" x14ac:dyDescent="0.3">
      <c r="A22" s="12" t="s">
        <v>77</v>
      </c>
      <c r="B22" s="17">
        <v>103</v>
      </c>
      <c r="C22" s="19" t="s">
        <v>98</v>
      </c>
      <c r="D22" s="12" t="s">
        <v>6</v>
      </c>
      <c r="E22" s="15" t="s">
        <v>14</v>
      </c>
      <c r="F22" s="12" t="s">
        <v>38</v>
      </c>
    </row>
    <row r="23" spans="1:6" x14ac:dyDescent="0.3">
      <c r="A23" s="12" t="s">
        <v>77</v>
      </c>
      <c r="B23" s="17">
        <v>105</v>
      </c>
      <c r="C23" s="14" t="s">
        <v>41</v>
      </c>
      <c r="D23" s="12" t="s">
        <v>6</v>
      </c>
      <c r="E23" s="15" t="s">
        <v>99</v>
      </c>
      <c r="F23" s="12" t="s">
        <v>41</v>
      </c>
    </row>
    <row r="24" spans="1:6" x14ac:dyDescent="0.3">
      <c r="A24" s="12" t="s">
        <v>100</v>
      </c>
      <c r="B24" s="13">
        <v>11</v>
      </c>
      <c r="C24" s="14" t="s">
        <v>78</v>
      </c>
      <c r="D24" s="12" t="s">
        <v>5</v>
      </c>
      <c r="E24" s="15">
        <v>1</v>
      </c>
      <c r="F24" s="12" t="s">
        <v>20</v>
      </c>
    </row>
    <row r="25" spans="1:6" x14ac:dyDescent="0.3">
      <c r="A25" s="12" t="s">
        <v>100</v>
      </c>
      <c r="B25" s="13">
        <v>13</v>
      </c>
      <c r="C25" s="16" t="s">
        <v>79</v>
      </c>
      <c r="D25" s="12" t="s">
        <v>5</v>
      </c>
      <c r="E25" s="15" t="s">
        <v>8</v>
      </c>
      <c r="F25" s="12" t="s">
        <v>21</v>
      </c>
    </row>
    <row r="26" spans="1:6" x14ac:dyDescent="0.3">
      <c r="A26" s="12" t="s">
        <v>100</v>
      </c>
      <c r="B26" s="13">
        <v>14</v>
      </c>
      <c r="C26" s="16" t="s">
        <v>80</v>
      </c>
      <c r="D26" s="12" t="s">
        <v>5</v>
      </c>
      <c r="E26" s="15" t="s">
        <v>9</v>
      </c>
      <c r="F26" s="12" t="s">
        <v>22</v>
      </c>
    </row>
    <row r="27" spans="1:6" x14ac:dyDescent="0.3">
      <c r="A27" s="12" t="s">
        <v>100</v>
      </c>
      <c r="B27" s="13">
        <v>15</v>
      </c>
      <c r="C27" s="16" t="s">
        <v>81</v>
      </c>
      <c r="D27" s="12" t="s">
        <v>5</v>
      </c>
      <c r="E27" s="15" t="s">
        <v>10</v>
      </c>
      <c r="F27" s="12" t="s">
        <v>23</v>
      </c>
    </row>
    <row r="28" spans="1:6" x14ac:dyDescent="0.3">
      <c r="A28" s="12" t="s">
        <v>100</v>
      </c>
      <c r="B28" s="13">
        <v>16</v>
      </c>
      <c r="C28" s="16" t="s">
        <v>82</v>
      </c>
      <c r="D28" s="12" t="s">
        <v>5</v>
      </c>
      <c r="E28" s="15" t="s">
        <v>11</v>
      </c>
      <c r="F28" s="12" t="s">
        <v>24</v>
      </c>
    </row>
    <row r="29" spans="1:6" ht="28.8" x14ac:dyDescent="0.3">
      <c r="A29" s="12" t="s">
        <v>100</v>
      </c>
      <c r="B29" s="13">
        <v>24</v>
      </c>
      <c r="C29" s="14" t="s">
        <v>101</v>
      </c>
      <c r="D29" s="12" t="s">
        <v>5</v>
      </c>
      <c r="E29" s="15" t="s">
        <v>12</v>
      </c>
      <c r="F29" s="12" t="s">
        <v>25</v>
      </c>
    </row>
    <row r="30" spans="1:6" x14ac:dyDescent="0.3">
      <c r="A30" s="12" t="s">
        <v>100</v>
      </c>
      <c r="B30" s="13">
        <v>25</v>
      </c>
      <c r="C30" s="14" t="s">
        <v>84</v>
      </c>
      <c r="D30" s="12" t="s">
        <v>5</v>
      </c>
      <c r="E30" s="15" t="s">
        <v>13</v>
      </c>
      <c r="F30" s="12" t="s">
        <v>26</v>
      </c>
    </row>
    <row r="31" spans="1:6" x14ac:dyDescent="0.3">
      <c r="A31" s="12" t="s">
        <v>100</v>
      </c>
      <c r="B31" s="13">
        <v>26</v>
      </c>
      <c r="C31" s="14" t="s">
        <v>85</v>
      </c>
      <c r="D31" s="12" t="s">
        <v>5</v>
      </c>
      <c r="E31" s="15" t="s">
        <v>14</v>
      </c>
      <c r="F31" s="12" t="s">
        <v>27</v>
      </c>
    </row>
    <row r="32" spans="1:6" x14ac:dyDescent="0.3">
      <c r="A32" s="12" t="s">
        <v>100</v>
      </c>
      <c r="B32" s="13">
        <v>29</v>
      </c>
      <c r="C32" s="14" t="s">
        <v>86</v>
      </c>
      <c r="D32" s="12" t="s">
        <v>5</v>
      </c>
      <c r="E32" s="15" t="s">
        <v>14</v>
      </c>
      <c r="F32" s="12" t="s">
        <v>27</v>
      </c>
    </row>
    <row r="33" spans="1:6" x14ac:dyDescent="0.3">
      <c r="A33" s="12" t="s">
        <v>100</v>
      </c>
      <c r="B33" s="13">
        <v>30</v>
      </c>
      <c r="C33" s="14" t="s">
        <v>87</v>
      </c>
      <c r="D33" s="12" t="s">
        <v>5</v>
      </c>
      <c r="E33" s="15" t="s">
        <v>14</v>
      </c>
      <c r="F33" s="12" t="s">
        <v>27</v>
      </c>
    </row>
    <row r="34" spans="1:6" x14ac:dyDescent="0.3">
      <c r="A34" s="12" t="s">
        <v>100</v>
      </c>
      <c r="B34" s="13">
        <v>31</v>
      </c>
      <c r="C34" s="14" t="s">
        <v>88</v>
      </c>
      <c r="D34" s="12" t="s">
        <v>5</v>
      </c>
      <c r="E34" s="15" t="s">
        <v>14</v>
      </c>
      <c r="F34" s="12" t="s">
        <v>27</v>
      </c>
    </row>
    <row r="35" spans="1:6" x14ac:dyDescent="0.3">
      <c r="A35" s="12" t="s">
        <v>100</v>
      </c>
      <c r="B35" s="13">
        <v>43</v>
      </c>
      <c r="C35" s="14" t="s">
        <v>102</v>
      </c>
      <c r="D35" s="12" t="s">
        <v>5</v>
      </c>
      <c r="E35" s="15" t="s">
        <v>15</v>
      </c>
      <c r="F35" s="12" t="s">
        <v>28</v>
      </c>
    </row>
    <row r="36" spans="1:6" x14ac:dyDescent="0.3">
      <c r="A36" s="12" t="s">
        <v>100</v>
      </c>
      <c r="B36" s="13">
        <v>44</v>
      </c>
      <c r="C36" s="16" t="s">
        <v>90</v>
      </c>
      <c r="D36" s="12" t="s">
        <v>5</v>
      </c>
      <c r="E36" s="15" t="s">
        <v>16</v>
      </c>
      <c r="F36" s="12" t="s">
        <v>29</v>
      </c>
    </row>
    <row r="37" spans="1:6" ht="28.8" x14ac:dyDescent="0.3">
      <c r="A37" s="12" t="s">
        <v>100</v>
      </c>
      <c r="B37" s="13">
        <v>56</v>
      </c>
      <c r="C37" s="14" t="s">
        <v>103</v>
      </c>
      <c r="D37" s="12" t="s">
        <v>5</v>
      </c>
      <c r="E37" s="15" t="s">
        <v>17</v>
      </c>
      <c r="F37" s="12" t="s">
        <v>30</v>
      </c>
    </row>
    <row r="38" spans="1:6" x14ac:dyDescent="0.3">
      <c r="A38" s="12" t="s">
        <v>100</v>
      </c>
      <c r="B38" s="13">
        <v>69</v>
      </c>
      <c r="C38" s="14" t="s">
        <v>32</v>
      </c>
      <c r="D38" s="12" t="s">
        <v>5</v>
      </c>
      <c r="E38" s="15" t="s">
        <v>92</v>
      </c>
      <c r="F38" s="12" t="s">
        <v>32</v>
      </c>
    </row>
    <row r="39" spans="1:6" x14ac:dyDescent="0.3">
      <c r="A39" s="12" t="s">
        <v>100</v>
      </c>
      <c r="B39" s="17">
        <v>82</v>
      </c>
      <c r="C39" s="14" t="s">
        <v>93</v>
      </c>
      <c r="D39" s="12" t="s">
        <v>6</v>
      </c>
      <c r="E39" s="15" t="s">
        <v>18</v>
      </c>
      <c r="F39" s="12" t="s">
        <v>33</v>
      </c>
    </row>
    <row r="40" spans="1:6" x14ac:dyDescent="0.3">
      <c r="A40" s="12" t="s">
        <v>100</v>
      </c>
      <c r="B40" s="17">
        <v>83</v>
      </c>
      <c r="C40" s="16" t="s">
        <v>94</v>
      </c>
      <c r="D40" s="12" t="s">
        <v>6</v>
      </c>
      <c r="E40" s="15" t="s">
        <v>8</v>
      </c>
      <c r="F40" s="12" t="s">
        <v>34</v>
      </c>
    </row>
    <row r="41" spans="1:6" x14ac:dyDescent="0.3">
      <c r="A41" s="12" t="s">
        <v>100</v>
      </c>
      <c r="B41" s="17">
        <v>87</v>
      </c>
      <c r="C41" s="14" t="s">
        <v>95</v>
      </c>
      <c r="D41" s="12" t="s">
        <v>6</v>
      </c>
      <c r="E41" s="15" t="s">
        <v>12</v>
      </c>
      <c r="F41" s="12" t="s">
        <v>35</v>
      </c>
    </row>
    <row r="42" spans="1:6" x14ac:dyDescent="0.3">
      <c r="A42" s="12" t="s">
        <v>100</v>
      </c>
      <c r="B42" s="17">
        <v>88</v>
      </c>
      <c r="C42" s="16" t="s">
        <v>96</v>
      </c>
      <c r="D42" s="12" t="s">
        <v>6</v>
      </c>
      <c r="E42" s="15" t="s">
        <v>19</v>
      </c>
      <c r="F42" s="12" t="s">
        <v>36</v>
      </c>
    </row>
    <row r="43" spans="1:6" x14ac:dyDescent="0.3">
      <c r="A43" s="12" t="s">
        <v>100</v>
      </c>
      <c r="B43" s="17">
        <v>95</v>
      </c>
      <c r="C43" s="16" t="s">
        <v>104</v>
      </c>
      <c r="D43" s="12" t="s">
        <v>6</v>
      </c>
      <c r="E43" s="15" t="s">
        <v>13</v>
      </c>
      <c r="F43" s="12" t="s">
        <v>37</v>
      </c>
    </row>
    <row r="44" spans="1:6" x14ac:dyDescent="0.3">
      <c r="A44" s="12" t="s">
        <v>100</v>
      </c>
      <c r="B44" s="17">
        <v>96</v>
      </c>
      <c r="C44" s="19" t="s">
        <v>105</v>
      </c>
      <c r="D44" s="12" t="s">
        <v>6</v>
      </c>
      <c r="E44" s="15" t="s">
        <v>13</v>
      </c>
      <c r="F44" s="12" t="s">
        <v>37</v>
      </c>
    </row>
    <row r="45" spans="1:6" x14ac:dyDescent="0.3">
      <c r="A45" s="12" t="s">
        <v>100</v>
      </c>
      <c r="B45" s="17">
        <v>97</v>
      </c>
      <c r="C45" s="19" t="s">
        <v>98</v>
      </c>
      <c r="D45" s="12" t="s">
        <v>6</v>
      </c>
      <c r="E45" s="15" t="s">
        <v>14</v>
      </c>
      <c r="F45" s="12" t="s">
        <v>38</v>
      </c>
    </row>
    <row r="46" spans="1:6" x14ac:dyDescent="0.3">
      <c r="A46" s="12" t="s">
        <v>100</v>
      </c>
      <c r="B46" s="17">
        <v>101</v>
      </c>
      <c r="C46" s="14" t="s">
        <v>41</v>
      </c>
      <c r="D46" s="12" t="s">
        <v>6</v>
      </c>
      <c r="E46" s="15" t="s">
        <v>99</v>
      </c>
      <c r="F46" s="12" t="s">
        <v>41</v>
      </c>
    </row>
    <row r="47" spans="1:6" x14ac:dyDescent="0.3">
      <c r="A47" s="12" t="s">
        <v>106</v>
      </c>
      <c r="B47" s="13">
        <v>11</v>
      </c>
      <c r="C47" s="14" t="s">
        <v>107</v>
      </c>
      <c r="D47" s="12" t="s">
        <v>5</v>
      </c>
      <c r="E47" s="15">
        <v>1</v>
      </c>
      <c r="F47" s="12" t="s">
        <v>20</v>
      </c>
    </row>
    <row r="48" spans="1:6" x14ac:dyDescent="0.3">
      <c r="A48" s="12" t="s">
        <v>106</v>
      </c>
      <c r="B48" s="13">
        <v>13</v>
      </c>
      <c r="C48" s="16" t="s">
        <v>79</v>
      </c>
      <c r="D48" s="12" t="s">
        <v>5</v>
      </c>
      <c r="E48" s="15" t="s">
        <v>8</v>
      </c>
      <c r="F48" s="12" t="s">
        <v>21</v>
      </c>
    </row>
    <row r="49" spans="1:6" x14ac:dyDescent="0.3">
      <c r="A49" s="12" t="s">
        <v>106</v>
      </c>
      <c r="B49" s="13">
        <v>14</v>
      </c>
      <c r="C49" s="16" t="s">
        <v>80</v>
      </c>
      <c r="D49" s="12" t="s">
        <v>5</v>
      </c>
      <c r="E49" s="15" t="s">
        <v>9</v>
      </c>
      <c r="F49" s="12" t="s">
        <v>22</v>
      </c>
    </row>
    <row r="50" spans="1:6" x14ac:dyDescent="0.3">
      <c r="A50" s="12" t="s">
        <v>106</v>
      </c>
      <c r="B50" s="13">
        <v>15</v>
      </c>
      <c r="C50" s="16" t="s">
        <v>108</v>
      </c>
      <c r="D50" s="12" t="s">
        <v>5</v>
      </c>
      <c r="E50" s="15" t="s">
        <v>10</v>
      </c>
      <c r="F50" s="12" t="s">
        <v>23</v>
      </c>
    </row>
    <row r="51" spans="1:6" x14ac:dyDescent="0.3">
      <c r="A51" s="12" t="s">
        <v>106</v>
      </c>
      <c r="B51" s="13">
        <v>16</v>
      </c>
      <c r="C51" s="16" t="s">
        <v>82</v>
      </c>
      <c r="D51" s="12" t="s">
        <v>5</v>
      </c>
      <c r="E51" s="15" t="s">
        <v>11</v>
      </c>
      <c r="F51" s="12" t="s">
        <v>24</v>
      </c>
    </row>
    <row r="52" spans="1:6" x14ac:dyDescent="0.3">
      <c r="A52" s="12" t="s">
        <v>106</v>
      </c>
      <c r="B52" s="13">
        <v>22</v>
      </c>
      <c r="C52" s="14" t="s">
        <v>83</v>
      </c>
      <c r="D52" s="12" t="s">
        <v>5</v>
      </c>
      <c r="E52" s="15" t="s">
        <v>12</v>
      </c>
      <c r="F52" s="12" t="s">
        <v>25</v>
      </c>
    </row>
    <row r="53" spans="1:6" x14ac:dyDescent="0.3">
      <c r="A53" s="12" t="s">
        <v>106</v>
      </c>
      <c r="B53" s="13">
        <v>24</v>
      </c>
      <c r="C53" s="14" t="s">
        <v>109</v>
      </c>
      <c r="D53" s="12" t="s">
        <v>5</v>
      </c>
      <c r="E53" s="15" t="s">
        <v>13</v>
      </c>
      <c r="F53" s="12" t="s">
        <v>26</v>
      </c>
    </row>
    <row r="54" spans="1:6" x14ac:dyDescent="0.3">
      <c r="A54" s="12" t="s">
        <v>106</v>
      </c>
      <c r="B54" s="13">
        <v>28</v>
      </c>
      <c r="C54" s="14" t="s">
        <v>110</v>
      </c>
      <c r="D54" s="12" t="s">
        <v>5</v>
      </c>
      <c r="E54" s="15" t="s">
        <v>14</v>
      </c>
      <c r="F54" s="12" t="s">
        <v>27</v>
      </c>
    </row>
    <row r="55" spans="1:6" x14ac:dyDescent="0.3">
      <c r="A55" s="12" t="s">
        <v>106</v>
      </c>
      <c r="B55" s="13">
        <v>31</v>
      </c>
      <c r="C55" s="14" t="s">
        <v>111</v>
      </c>
      <c r="D55" s="12" t="s">
        <v>5</v>
      </c>
      <c r="E55" s="15" t="s">
        <v>14</v>
      </c>
      <c r="F55" s="12" t="s">
        <v>27</v>
      </c>
    </row>
    <row r="56" spans="1:6" x14ac:dyDescent="0.3">
      <c r="A56" s="12" t="s">
        <v>106</v>
      </c>
      <c r="B56" s="13">
        <v>32</v>
      </c>
      <c r="C56" s="14" t="s">
        <v>87</v>
      </c>
      <c r="D56" s="12" t="s">
        <v>5</v>
      </c>
      <c r="E56" s="15" t="s">
        <v>14</v>
      </c>
      <c r="F56" s="12" t="s">
        <v>27</v>
      </c>
    </row>
    <row r="57" spans="1:6" x14ac:dyDescent="0.3">
      <c r="A57" s="12" t="s">
        <v>106</v>
      </c>
      <c r="B57" s="13">
        <v>33</v>
      </c>
      <c r="C57" s="14" t="s">
        <v>112</v>
      </c>
      <c r="D57" s="12" t="s">
        <v>5</v>
      </c>
      <c r="E57" s="15" t="s">
        <v>14</v>
      </c>
      <c r="F57" s="12" t="s">
        <v>27</v>
      </c>
    </row>
    <row r="58" spans="1:6" x14ac:dyDescent="0.3">
      <c r="A58" s="12" t="s">
        <v>106</v>
      </c>
      <c r="B58" s="13">
        <v>34</v>
      </c>
      <c r="C58" s="14" t="s">
        <v>113</v>
      </c>
      <c r="D58" s="12" t="s">
        <v>5</v>
      </c>
      <c r="E58" s="15" t="s">
        <v>14</v>
      </c>
      <c r="F58" s="12" t="s">
        <v>27</v>
      </c>
    </row>
    <row r="59" spans="1:6" x14ac:dyDescent="0.3">
      <c r="A59" s="12" t="s">
        <v>106</v>
      </c>
      <c r="B59" s="13">
        <v>44</v>
      </c>
      <c r="C59" s="14" t="s">
        <v>114</v>
      </c>
      <c r="D59" s="12" t="s">
        <v>5</v>
      </c>
      <c r="E59" s="15" t="s">
        <v>15</v>
      </c>
      <c r="F59" s="12" t="s">
        <v>28</v>
      </c>
    </row>
    <row r="60" spans="1:6" x14ac:dyDescent="0.3">
      <c r="A60" s="12" t="s">
        <v>106</v>
      </c>
      <c r="B60" s="13">
        <v>45</v>
      </c>
      <c r="C60" s="16" t="s">
        <v>90</v>
      </c>
      <c r="D60" s="12" t="s">
        <v>5</v>
      </c>
      <c r="E60" s="15" t="s">
        <v>16</v>
      </c>
      <c r="F60" s="12" t="s">
        <v>29</v>
      </c>
    </row>
    <row r="61" spans="1:6" x14ac:dyDescent="0.3">
      <c r="A61" s="12" t="s">
        <v>106</v>
      </c>
      <c r="B61" s="13">
        <v>54</v>
      </c>
      <c r="C61" s="14" t="s">
        <v>115</v>
      </c>
      <c r="D61" s="12" t="s">
        <v>5</v>
      </c>
      <c r="E61" s="15" t="s">
        <v>17</v>
      </c>
      <c r="F61" s="12" t="s">
        <v>30</v>
      </c>
    </row>
    <row r="62" spans="1:6" x14ac:dyDescent="0.3">
      <c r="A62" s="12" t="s">
        <v>106</v>
      </c>
      <c r="B62" s="13">
        <v>67</v>
      </c>
      <c r="C62" s="14" t="s">
        <v>32</v>
      </c>
      <c r="D62" s="12" t="s">
        <v>5</v>
      </c>
      <c r="E62" s="15" t="s">
        <v>92</v>
      </c>
      <c r="F62" s="12" t="s">
        <v>32</v>
      </c>
    </row>
    <row r="63" spans="1:6" x14ac:dyDescent="0.3">
      <c r="A63" s="12" t="s">
        <v>106</v>
      </c>
      <c r="B63" s="13">
        <v>82</v>
      </c>
      <c r="C63" s="14" t="s">
        <v>116</v>
      </c>
      <c r="D63" s="12" t="s">
        <v>6</v>
      </c>
      <c r="E63" s="15" t="s">
        <v>18</v>
      </c>
      <c r="F63" s="12" t="s">
        <v>33</v>
      </c>
    </row>
    <row r="64" spans="1:6" x14ac:dyDescent="0.3">
      <c r="A64" s="12" t="s">
        <v>106</v>
      </c>
      <c r="B64" s="13">
        <v>83</v>
      </c>
      <c r="C64" s="16" t="s">
        <v>117</v>
      </c>
      <c r="D64" s="12" t="s">
        <v>6</v>
      </c>
      <c r="E64" s="15" t="s">
        <v>8</v>
      </c>
      <c r="F64" s="12" t="s">
        <v>34</v>
      </c>
    </row>
    <row r="65" spans="1:6" x14ac:dyDescent="0.3">
      <c r="A65" s="12" t="s">
        <v>106</v>
      </c>
      <c r="B65" s="13">
        <v>88</v>
      </c>
      <c r="C65" s="14" t="s">
        <v>118</v>
      </c>
      <c r="D65" s="12" t="s">
        <v>6</v>
      </c>
      <c r="E65" s="15" t="s">
        <v>12</v>
      </c>
      <c r="F65" s="12" t="s">
        <v>35</v>
      </c>
    </row>
    <row r="66" spans="1:6" x14ac:dyDescent="0.3">
      <c r="A66" s="12" t="s">
        <v>106</v>
      </c>
      <c r="B66" s="13">
        <v>89</v>
      </c>
      <c r="C66" s="16" t="s">
        <v>119</v>
      </c>
      <c r="D66" s="12" t="s">
        <v>6</v>
      </c>
      <c r="E66" s="15" t="s">
        <v>19</v>
      </c>
      <c r="F66" s="12" t="s">
        <v>36</v>
      </c>
    </row>
    <row r="67" spans="1:6" x14ac:dyDescent="0.3">
      <c r="A67" s="12" t="s">
        <v>106</v>
      </c>
      <c r="B67" s="13">
        <v>95</v>
      </c>
      <c r="C67" s="16" t="s">
        <v>120</v>
      </c>
      <c r="D67" s="12" t="s">
        <v>6</v>
      </c>
      <c r="E67" s="15" t="s">
        <v>15</v>
      </c>
      <c r="F67" s="12" t="s">
        <v>39</v>
      </c>
    </row>
    <row r="68" spans="1:6" x14ac:dyDescent="0.3">
      <c r="A68" s="12" t="s">
        <v>106</v>
      </c>
      <c r="B68" s="17">
        <v>96</v>
      </c>
      <c r="C68" s="19" t="s">
        <v>98</v>
      </c>
      <c r="D68" s="12" t="s">
        <v>6</v>
      </c>
      <c r="E68" s="15" t="s">
        <v>14</v>
      </c>
      <c r="F68" s="12" t="s">
        <v>38</v>
      </c>
    </row>
    <row r="69" spans="1:6" x14ac:dyDescent="0.3">
      <c r="A69" s="12" t="s">
        <v>106</v>
      </c>
      <c r="B69" s="17">
        <v>99</v>
      </c>
      <c r="C69" s="16" t="s">
        <v>104</v>
      </c>
      <c r="D69" s="12" t="s">
        <v>6</v>
      </c>
      <c r="E69" s="15" t="s">
        <v>13</v>
      </c>
      <c r="F69" s="12" t="s">
        <v>37</v>
      </c>
    </row>
    <row r="70" spans="1:6" x14ac:dyDescent="0.3">
      <c r="A70" s="12" t="s">
        <v>106</v>
      </c>
      <c r="B70" s="17">
        <v>100</v>
      </c>
      <c r="C70" s="19" t="s">
        <v>105</v>
      </c>
      <c r="D70" s="12" t="s">
        <v>6</v>
      </c>
      <c r="E70" s="15" t="s">
        <v>13</v>
      </c>
      <c r="F70" s="12" t="s">
        <v>37</v>
      </c>
    </row>
    <row r="71" spans="1:6" x14ac:dyDescent="0.3">
      <c r="A71" s="12" t="s">
        <v>106</v>
      </c>
      <c r="B71" s="17">
        <v>101</v>
      </c>
      <c r="C71" s="19" t="s">
        <v>98</v>
      </c>
      <c r="D71" s="12" t="s">
        <v>6</v>
      </c>
      <c r="E71" s="15" t="s">
        <v>14</v>
      </c>
      <c r="F71" s="12" t="s">
        <v>38</v>
      </c>
    </row>
    <row r="72" spans="1:6" x14ac:dyDescent="0.3">
      <c r="A72" s="12" t="s">
        <v>106</v>
      </c>
      <c r="B72" s="17">
        <v>103</v>
      </c>
      <c r="C72" s="14" t="s">
        <v>41</v>
      </c>
      <c r="D72" s="12" t="s">
        <v>6</v>
      </c>
      <c r="E72" s="15" t="s">
        <v>99</v>
      </c>
      <c r="F72" s="12" t="s">
        <v>41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7e1a545f68982e7b1c8bcaf9327ac16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dc4b7177cfe91cc75522978c6983f92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30529E-BEC7-4841-A27B-18A69CFB43CB}">
  <ds:schemaRefs>
    <ds:schemaRef ds:uri="http://schemas.microsoft.com/office/2006/documentManagement/types"/>
    <ds:schemaRef ds:uri="http://purl.org/dc/terms/"/>
    <ds:schemaRef ds:uri="5afe973b-51a9-4481-a0e9-722d8c2bfa7e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23F5013F-01C9-48D3-B45C-BC7905437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8B195-093B-4A74-B68C-F42F64A821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řádky výkazů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Bálint Kateřina Bc.</cp:lastModifiedBy>
  <cp:revision/>
  <dcterms:created xsi:type="dcterms:W3CDTF">2025-04-28T13:44:14Z</dcterms:created>
  <dcterms:modified xsi:type="dcterms:W3CDTF">2025-11-04T11:56:48Z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